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man\Desktop\"/>
    </mc:Choice>
  </mc:AlternateContent>
  <bookViews>
    <workbookView xWindow="0" yWindow="0" windowWidth="28800" windowHeight="12300"/>
  </bookViews>
  <sheets>
    <sheet name="Gender by portfolio" sheetId="2" r:id="rId1"/>
    <sheet name="Gender by Portfolio (Boards)" sheetId="5" r:id="rId2"/>
    <sheet name="Gender by agency" sheetId="1" r:id="rId3"/>
    <sheet name="Gender by Agency (Boards)" sheetId="6" r:id="rId4"/>
    <sheet name="Ethnicity by portfolio" sheetId="4" r:id="rId5"/>
    <sheet name="Ethnicity by agency"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2" i="6" l="1"/>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D431" i="6"/>
  <c r="C431" i="6"/>
  <c r="E431" i="6" s="1"/>
  <c r="B431" i="6"/>
  <c r="E429" i="6"/>
  <c r="E428" i="6"/>
  <c r="E427" i="6"/>
  <c r="E426" i="6"/>
  <c r="E425" i="6"/>
  <c r="E424" i="6"/>
  <c r="E423" i="6"/>
  <c r="E422" i="6"/>
  <c r="E421" i="6"/>
  <c r="E420" i="6"/>
  <c r="E419" i="6"/>
  <c r="E418" i="6"/>
  <c r="D417" i="6"/>
  <c r="C417" i="6"/>
  <c r="E417" i="6" s="1"/>
  <c r="B417" i="6"/>
  <c r="E415" i="6"/>
  <c r="E414" i="6"/>
  <c r="E413" i="6"/>
  <c r="E412" i="6"/>
  <c r="E411" i="6"/>
  <c r="E410" i="6"/>
  <c r="E409" i="6"/>
  <c r="D407" i="6"/>
  <c r="C407" i="6"/>
  <c r="B407" i="6"/>
  <c r="E405" i="6"/>
  <c r="D404" i="6"/>
  <c r="C404" i="6"/>
  <c r="E404" i="6" s="1"/>
  <c r="B404" i="6"/>
  <c r="E402" i="6"/>
  <c r="D401" i="6"/>
  <c r="C401" i="6"/>
  <c r="B401" i="6"/>
  <c r="E401" i="6" s="1"/>
  <c r="E399" i="6"/>
  <c r="E398" i="6"/>
  <c r="E397" i="6"/>
  <c r="E396" i="6"/>
  <c r="E395" i="6"/>
  <c r="E394" i="6"/>
  <c r="E393" i="6"/>
  <c r="E392" i="6"/>
  <c r="E391" i="6"/>
  <c r="D390" i="6"/>
  <c r="C390" i="6"/>
  <c r="E390" i="6" s="1"/>
  <c r="B390" i="6"/>
  <c r="E388" i="6"/>
  <c r="D387" i="6"/>
  <c r="C387" i="6"/>
  <c r="B387" i="6"/>
  <c r="E385" i="6"/>
  <c r="E384" i="6"/>
  <c r="E383" i="6"/>
  <c r="E382" i="6"/>
  <c r="E381" i="6"/>
  <c r="D380" i="6"/>
  <c r="C380" i="6"/>
  <c r="B380" i="6"/>
  <c r="E378" i="6"/>
  <c r="E377" i="6"/>
  <c r="E376" i="6"/>
  <c r="E375" i="6"/>
  <c r="E374" i="6"/>
  <c r="E373" i="6"/>
  <c r="E372" i="6"/>
  <c r="D371" i="6"/>
  <c r="C371" i="6"/>
  <c r="B371" i="6"/>
  <c r="E369" i="6"/>
  <c r="E368" i="6"/>
  <c r="E367" i="6"/>
  <c r="E366" i="6"/>
  <c r="E365" i="6"/>
  <c r="E364" i="6"/>
  <c r="E363" i="6"/>
  <c r="E362" i="6"/>
  <c r="D361" i="6"/>
  <c r="C361" i="6"/>
  <c r="B361"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D301" i="6"/>
  <c r="C301" i="6"/>
  <c r="B301" i="6"/>
  <c r="E299" i="6"/>
  <c r="D298" i="6"/>
  <c r="C298" i="6"/>
  <c r="B298"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D240" i="6"/>
  <c r="C240" i="6"/>
  <c r="B240" i="6"/>
  <c r="E238" i="6"/>
  <c r="E237" i="6"/>
  <c r="E236" i="6"/>
  <c r="E235" i="6"/>
  <c r="E233" i="6"/>
  <c r="E232" i="6"/>
  <c r="E231" i="6"/>
  <c r="E230" i="6"/>
  <c r="E229" i="6"/>
  <c r="E228" i="6"/>
  <c r="D227" i="6"/>
  <c r="C227" i="6"/>
  <c r="E227" i="6" s="1"/>
  <c r="B227" i="6"/>
  <c r="E225" i="6"/>
  <c r="E224" i="6"/>
  <c r="E223" i="6"/>
  <c r="E222" i="6"/>
  <c r="E221" i="6"/>
  <c r="E220" i="6"/>
  <c r="E219" i="6"/>
  <c r="E218" i="6"/>
  <c r="E217" i="6"/>
  <c r="E216" i="6"/>
  <c r="E215" i="6"/>
  <c r="E214" i="6"/>
  <c r="E213" i="6"/>
  <c r="D212" i="6"/>
  <c r="C212" i="6"/>
  <c r="B212"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D162" i="6"/>
  <c r="C162" i="6"/>
  <c r="B162" i="6"/>
  <c r="E160" i="6"/>
  <c r="D159" i="6"/>
  <c r="C159" i="6"/>
  <c r="B159" i="6"/>
  <c r="E156" i="6"/>
  <c r="E155" i="6"/>
  <c r="E154" i="6"/>
  <c r="E153" i="6"/>
  <c r="E152" i="6"/>
  <c r="E151" i="6"/>
  <c r="E150" i="6"/>
  <c r="E149" i="6"/>
  <c r="E148" i="6"/>
  <c r="E147" i="6"/>
  <c r="E146" i="6"/>
  <c r="E145" i="6"/>
  <c r="E144" i="6"/>
  <c r="E143" i="6"/>
  <c r="D142" i="6"/>
  <c r="C142" i="6"/>
  <c r="B142" i="6"/>
  <c r="E140" i="6"/>
  <c r="E139" i="6"/>
  <c r="E138" i="6"/>
  <c r="D137" i="6"/>
  <c r="C137" i="6"/>
  <c r="B137" i="6"/>
  <c r="E135" i="6"/>
  <c r="E134" i="6"/>
  <c r="E133" i="6"/>
  <c r="E132" i="6"/>
  <c r="E131" i="6"/>
  <c r="E130" i="6"/>
  <c r="E129" i="6"/>
  <c r="E128" i="6"/>
  <c r="E127" i="6"/>
  <c r="E126" i="6"/>
  <c r="D125" i="6"/>
  <c r="C125" i="6"/>
  <c r="B125" i="6"/>
  <c r="E123" i="6"/>
  <c r="E122" i="6"/>
  <c r="E121" i="6"/>
  <c r="E120" i="6"/>
  <c r="E119" i="6"/>
  <c r="E118" i="6"/>
  <c r="E117" i="6"/>
  <c r="E116" i="6"/>
  <c r="E115" i="6"/>
  <c r="E114" i="6"/>
  <c r="E113" i="6"/>
  <c r="E112" i="6"/>
  <c r="E111" i="6"/>
  <c r="E110" i="6"/>
  <c r="D109" i="6"/>
  <c r="C109" i="6"/>
  <c r="B109" i="6"/>
  <c r="E109" i="6" s="1"/>
  <c r="E107" i="6"/>
  <c r="E106" i="6"/>
  <c r="E105" i="6"/>
  <c r="E104" i="6"/>
  <c r="D103" i="6"/>
  <c r="C103" i="6"/>
  <c r="B103" i="6"/>
  <c r="E103" i="6" s="1"/>
  <c r="E101" i="6"/>
  <c r="E100" i="6"/>
  <c r="E99" i="6"/>
  <c r="E98" i="6"/>
  <c r="E97" i="6"/>
  <c r="E96" i="6"/>
  <c r="D95" i="6"/>
  <c r="C95" i="6"/>
  <c r="B95"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D42" i="6"/>
  <c r="C42" i="6"/>
  <c r="E42" i="6" s="1"/>
  <c r="B42" i="6"/>
  <c r="E40" i="6"/>
  <c r="E39" i="6"/>
  <c r="D38" i="6"/>
  <c r="C38" i="6"/>
  <c r="B38"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D8" i="6"/>
  <c r="C8" i="6"/>
  <c r="E8" i="6" s="1"/>
  <c r="B8" i="6"/>
  <c r="E6" i="6"/>
  <c r="D5" i="6"/>
  <c r="C5" i="6"/>
  <c r="B5" i="6"/>
  <c r="E519" i="5"/>
  <c r="E518" i="5"/>
  <c r="D518" i="5"/>
  <c r="C518" i="5"/>
  <c r="B518" i="5"/>
  <c r="E516" i="5"/>
  <c r="E515" i="5"/>
  <c r="E514" i="5"/>
  <c r="E513" i="5"/>
  <c r="E512" i="5"/>
  <c r="D512" i="5"/>
  <c r="C512" i="5"/>
  <c r="B512" i="5"/>
  <c r="E510" i="5"/>
  <c r="D509" i="5"/>
  <c r="C509" i="5"/>
  <c r="B509" i="5"/>
  <c r="E507" i="5"/>
  <c r="E506" i="5"/>
  <c r="E505" i="5"/>
  <c r="E504" i="5"/>
  <c r="D503" i="5"/>
  <c r="C503" i="5"/>
  <c r="B503" i="5"/>
  <c r="E501" i="5"/>
  <c r="D500" i="5"/>
  <c r="C500" i="5"/>
  <c r="B500" i="5"/>
  <c r="E498" i="5"/>
  <c r="E497" i="5"/>
  <c r="E496" i="5"/>
  <c r="E495" i="5"/>
  <c r="E494" i="5"/>
  <c r="E493" i="5"/>
  <c r="E492" i="5"/>
  <c r="D491" i="5"/>
  <c r="C491" i="5"/>
  <c r="B491" i="5"/>
  <c r="E489" i="5"/>
  <c r="E488" i="5"/>
  <c r="D487" i="5"/>
  <c r="C487" i="5"/>
  <c r="E487" i="5" s="1"/>
  <c r="B487" i="5"/>
  <c r="E485" i="5"/>
  <c r="E484" i="5"/>
  <c r="D483" i="5"/>
  <c r="C483" i="5"/>
  <c r="B483" i="5"/>
  <c r="E481" i="5"/>
  <c r="E480" i="5"/>
  <c r="E479" i="5"/>
  <c r="E478" i="5"/>
  <c r="E477" i="5"/>
  <c r="E476" i="5"/>
  <c r="E475" i="5"/>
  <c r="E474" i="5"/>
  <c r="E473" i="5"/>
  <c r="E472" i="5"/>
  <c r="E471" i="5"/>
  <c r="E470" i="5"/>
  <c r="E469" i="5"/>
  <c r="E468" i="5"/>
  <c r="E467" i="5"/>
  <c r="E466" i="5"/>
  <c r="D465" i="5"/>
  <c r="C465" i="5"/>
  <c r="E465" i="5" s="1"/>
  <c r="B465" i="5"/>
  <c r="E463" i="5"/>
  <c r="E462" i="5"/>
  <c r="E461" i="5"/>
  <c r="E460" i="5"/>
  <c r="D459" i="5"/>
  <c r="C459" i="5"/>
  <c r="E459" i="5" s="1"/>
  <c r="B459" i="5"/>
  <c r="E457" i="5"/>
  <c r="E456" i="5"/>
  <c r="E455" i="5"/>
  <c r="E454" i="5"/>
  <c r="E453" i="5"/>
  <c r="E452" i="5"/>
  <c r="D451" i="5"/>
  <c r="C451" i="5"/>
  <c r="E451" i="5" s="1"/>
  <c r="B451" i="5"/>
  <c r="E449" i="5"/>
  <c r="E448" i="5"/>
  <c r="E447" i="5"/>
  <c r="E446" i="5"/>
  <c r="E445" i="5"/>
  <c r="E444" i="5"/>
  <c r="E443" i="5"/>
  <c r="E442" i="5"/>
  <c r="E441" i="5"/>
  <c r="E440" i="5"/>
  <c r="E439" i="5"/>
  <c r="D438" i="5"/>
  <c r="C438" i="5"/>
  <c r="B438" i="5"/>
  <c r="E436" i="5"/>
  <c r="D435" i="5"/>
  <c r="C435" i="5"/>
  <c r="E435" i="5" s="1"/>
  <c r="B435" i="5"/>
  <c r="E433" i="5"/>
  <c r="E432" i="5"/>
  <c r="E431" i="5"/>
  <c r="D430" i="5"/>
  <c r="C430" i="5"/>
  <c r="B430" i="5"/>
  <c r="D427" i="5"/>
  <c r="C427" i="5"/>
  <c r="B427" i="5"/>
  <c r="E425" i="5"/>
  <c r="E424" i="5"/>
  <c r="E423" i="5"/>
  <c r="E422" i="5"/>
  <c r="E421" i="5"/>
  <c r="E420" i="5"/>
  <c r="E419" i="5"/>
  <c r="D417" i="5"/>
  <c r="C417" i="5"/>
  <c r="B417" i="5"/>
  <c r="E415" i="5"/>
  <c r="E414" i="5"/>
  <c r="D413" i="5"/>
  <c r="C413" i="5"/>
  <c r="B413" i="5"/>
  <c r="E411" i="5"/>
  <c r="E410" i="5"/>
  <c r="E409" i="5"/>
  <c r="E408" i="5"/>
  <c r="E407" i="5"/>
  <c r="D406" i="5"/>
  <c r="C406" i="5"/>
  <c r="B406"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D350" i="5"/>
  <c r="C350" i="5"/>
  <c r="E350" i="5" s="1"/>
  <c r="B350"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D316" i="5"/>
  <c r="C316" i="5"/>
  <c r="E316" i="5" s="1"/>
  <c r="B316" i="5"/>
  <c r="E314" i="5"/>
  <c r="D313" i="5"/>
  <c r="C313" i="5"/>
  <c r="B313" i="5"/>
  <c r="E311" i="5"/>
  <c r="E310" i="5"/>
  <c r="D309" i="5"/>
  <c r="C309" i="5"/>
  <c r="E309" i="5" s="1"/>
  <c r="B309"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D251" i="5"/>
  <c r="C251" i="5"/>
  <c r="B251" i="5"/>
  <c r="E249" i="5"/>
  <c r="D248" i="5"/>
  <c r="C248" i="5"/>
  <c r="E248" i="5" s="1"/>
  <c r="B248" i="5"/>
  <c r="E246" i="5"/>
  <c r="E245" i="5"/>
  <c r="E243" i="5"/>
  <c r="E242" i="5"/>
  <c r="E241" i="5"/>
  <c r="E240" i="5"/>
  <c r="E239" i="5"/>
  <c r="E238" i="5"/>
  <c r="D237" i="5"/>
  <c r="C237" i="5"/>
  <c r="B237" i="5"/>
  <c r="E235" i="5"/>
  <c r="D234" i="5"/>
  <c r="C234" i="5"/>
  <c r="B234" i="5"/>
  <c r="E232" i="5"/>
  <c r="E231" i="5"/>
  <c r="E230" i="5"/>
  <c r="E229" i="5"/>
  <c r="E228" i="5"/>
  <c r="E227" i="5"/>
  <c r="E226" i="5"/>
  <c r="E225" i="5"/>
  <c r="E224" i="5"/>
  <c r="E223" i="5"/>
  <c r="E222" i="5"/>
  <c r="E221" i="5"/>
  <c r="E220" i="5"/>
  <c r="E219" i="5"/>
  <c r="E218" i="5"/>
  <c r="E217" i="5"/>
  <c r="E216" i="5"/>
  <c r="E215" i="5"/>
  <c r="E214" i="5"/>
  <c r="E213" i="5"/>
  <c r="E212" i="5"/>
  <c r="E211" i="5"/>
  <c r="E210" i="5"/>
  <c r="E209" i="5"/>
  <c r="D208" i="5"/>
  <c r="C208" i="5"/>
  <c r="E208" i="5" s="1"/>
  <c r="B208" i="5"/>
  <c r="E206" i="5"/>
  <c r="E205" i="5"/>
  <c r="E204" i="5"/>
  <c r="E203" i="5"/>
  <c r="E202" i="5"/>
  <c r="E201" i="5"/>
  <c r="E200" i="5"/>
  <c r="E199" i="5"/>
  <c r="D198" i="5"/>
  <c r="C198" i="5"/>
  <c r="E198" i="5" s="1"/>
  <c r="B198" i="5"/>
  <c r="E196" i="5"/>
  <c r="E195" i="5"/>
  <c r="E194" i="5"/>
  <c r="E193" i="5"/>
  <c r="D192" i="5"/>
  <c r="C192" i="5"/>
  <c r="E192" i="5" s="1"/>
  <c r="B192"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D163" i="5"/>
  <c r="C163" i="5"/>
  <c r="E163" i="5" s="1"/>
  <c r="B163" i="5"/>
  <c r="E161" i="5"/>
  <c r="E160" i="5"/>
  <c r="E159" i="5"/>
  <c r="E158" i="5"/>
  <c r="E157" i="5"/>
  <c r="E156" i="5"/>
  <c r="D155" i="5"/>
  <c r="C155" i="5"/>
  <c r="E155" i="5" s="1"/>
  <c r="B155" i="5"/>
  <c r="E153" i="5"/>
  <c r="E152" i="5"/>
  <c r="E151" i="5"/>
  <c r="D150" i="5"/>
  <c r="C150" i="5"/>
  <c r="B150" i="5"/>
  <c r="E148" i="5"/>
  <c r="D147" i="5"/>
  <c r="C147" i="5"/>
  <c r="B147" i="5"/>
  <c r="E145" i="5"/>
  <c r="D144" i="5"/>
  <c r="C144" i="5"/>
  <c r="B144" i="5"/>
  <c r="E142" i="5"/>
  <c r="D141" i="5"/>
  <c r="C141" i="5"/>
  <c r="E141" i="5" s="1"/>
  <c r="B141" i="5"/>
  <c r="E139" i="5"/>
  <c r="D138" i="5"/>
  <c r="C138" i="5"/>
  <c r="B138" i="5"/>
  <c r="E136" i="5"/>
  <c r="E135" i="5"/>
  <c r="D134" i="5"/>
  <c r="C134" i="5"/>
  <c r="E134" i="5" s="1"/>
  <c r="B134"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D104" i="5"/>
  <c r="C104" i="5"/>
  <c r="B104" i="5"/>
  <c r="E102" i="5"/>
  <c r="E101" i="5"/>
  <c r="D100" i="5"/>
  <c r="C100" i="5"/>
  <c r="E100" i="5" s="1"/>
  <c r="B100" i="5"/>
  <c r="E98" i="5"/>
  <c r="E97" i="5"/>
  <c r="E96" i="5"/>
  <c r="E95" i="5"/>
  <c r="E94" i="5"/>
  <c r="E93" i="5"/>
  <c r="E92" i="5"/>
  <c r="E91" i="5"/>
  <c r="E90" i="5"/>
  <c r="E89" i="5"/>
  <c r="E88" i="5"/>
  <c r="E87" i="5"/>
  <c r="E86" i="5"/>
  <c r="E85" i="5"/>
  <c r="D84" i="5"/>
  <c r="C84" i="5"/>
  <c r="B84" i="5"/>
  <c r="E82" i="5"/>
  <c r="E81" i="5"/>
  <c r="E80" i="5"/>
  <c r="D79" i="5"/>
  <c r="C79" i="5"/>
  <c r="B79" i="5"/>
  <c r="E77" i="5"/>
  <c r="E76" i="5"/>
  <c r="E75" i="5"/>
  <c r="E74" i="5"/>
  <c r="E73" i="5"/>
  <c r="E72" i="5"/>
  <c r="E71" i="5"/>
  <c r="E70" i="5"/>
  <c r="E69" i="5"/>
  <c r="D68" i="5"/>
  <c r="C68" i="5"/>
  <c r="B68" i="5"/>
  <c r="E66" i="5"/>
  <c r="E65" i="5"/>
  <c r="E64" i="5"/>
  <c r="E63" i="5"/>
  <c r="E62" i="5"/>
  <c r="E61" i="5"/>
  <c r="D60" i="5"/>
  <c r="C60" i="5"/>
  <c r="B60" i="5"/>
  <c r="E58" i="5"/>
  <c r="E57" i="5"/>
  <c r="E56" i="5"/>
  <c r="E55" i="5"/>
  <c r="E54" i="5"/>
  <c r="E53" i="5"/>
  <c r="D52" i="5"/>
  <c r="C52" i="5"/>
  <c r="B52" i="5"/>
  <c r="E50" i="5"/>
  <c r="D49" i="5"/>
  <c r="C49" i="5"/>
  <c r="E49" i="5" s="1"/>
  <c r="B49" i="5"/>
  <c r="E47" i="5"/>
  <c r="E46" i="5"/>
  <c r="E45" i="5"/>
  <c r="E44" i="5"/>
  <c r="E43" i="5"/>
  <c r="E42" i="5"/>
  <c r="D41" i="5"/>
  <c r="C41" i="5"/>
  <c r="B41" i="5"/>
  <c r="E41" i="5" s="1"/>
  <c r="E39" i="5"/>
  <c r="E38" i="5"/>
  <c r="E37" i="5"/>
  <c r="E36" i="5"/>
  <c r="E35" i="5"/>
  <c r="E34" i="5"/>
  <c r="E33" i="5"/>
  <c r="D32" i="5"/>
  <c r="C32" i="5"/>
  <c r="E32" i="5" s="1"/>
  <c r="B32" i="5"/>
  <c r="E30" i="5"/>
  <c r="E29" i="5"/>
  <c r="E28" i="5"/>
  <c r="E27" i="5"/>
  <c r="E26" i="5"/>
  <c r="E25" i="5"/>
  <c r="E24" i="5"/>
  <c r="E23" i="5"/>
  <c r="E22" i="5"/>
  <c r="E21" i="5"/>
  <c r="E20" i="5"/>
  <c r="E19" i="5"/>
  <c r="E18" i="5"/>
  <c r="D17" i="5"/>
  <c r="C17" i="5"/>
  <c r="E17" i="5" s="1"/>
  <c r="B17" i="5"/>
  <c r="E15" i="5"/>
  <c r="E14" i="5"/>
  <c r="D13" i="5"/>
  <c r="C13" i="5"/>
  <c r="E13" i="5" s="1"/>
  <c r="B13" i="5"/>
  <c r="E11" i="5"/>
  <c r="E10" i="5"/>
  <c r="E9" i="5"/>
  <c r="E8" i="5"/>
  <c r="E7" i="5"/>
  <c r="D6" i="5"/>
  <c r="C6" i="5"/>
  <c r="E6" i="5" s="1"/>
  <c r="B6" i="5"/>
  <c r="E301" i="6" l="1"/>
  <c r="E240" i="6"/>
  <c r="E125" i="6"/>
  <c r="E380" i="6"/>
  <c r="E387" i="6"/>
  <c r="E162" i="6"/>
  <c r="E38" i="6"/>
  <c r="E298" i="6"/>
  <c r="E159" i="6"/>
  <c r="E361" i="6"/>
  <c r="E147" i="5"/>
  <c r="E234" i="5"/>
  <c r="E417" i="5"/>
  <c r="E84" i="5"/>
  <c r="E68" i="5"/>
  <c r="E79" i="5"/>
  <c r="E251" i="5"/>
  <c r="E313" i="5"/>
  <c r="E406" i="5"/>
  <c r="E413" i="5"/>
  <c r="E491" i="5"/>
  <c r="E104" i="5"/>
  <c r="E144" i="5"/>
  <c r="E150" i="5"/>
  <c r="E237" i="5"/>
  <c r="E60" i="5"/>
  <c r="E500" i="5"/>
  <c r="E483" i="5"/>
  <c r="E503" i="5"/>
  <c r="E138" i="5"/>
  <c r="E438" i="5"/>
  <c r="E430" i="5"/>
  <c r="E509" i="5"/>
  <c r="E52" i="5"/>
  <c r="E371" i="6"/>
  <c r="E142" i="6"/>
  <c r="E212" i="6"/>
  <c r="E5" i="6"/>
  <c r="E95" i="6"/>
  <c r="E137" i="6"/>
  <c r="E407" i="6"/>
  <c r="E9" i="2" l="1"/>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1" i="2"/>
  <c r="E42" i="2"/>
  <c r="E43" i="2"/>
  <c r="E44" i="2"/>
  <c r="E45" i="2"/>
  <c r="E46" i="2"/>
  <c r="E47" i="2"/>
  <c r="E48" i="2"/>
  <c r="E49" i="2"/>
  <c r="E50" i="2"/>
  <c r="E51" i="2"/>
  <c r="E52" i="2"/>
  <c r="E53" i="2"/>
  <c r="E54" i="2"/>
  <c r="E8" i="2"/>
  <c r="E7" i="2"/>
  <c r="E6" i="2"/>
  <c r="E5" i="2"/>
  <c r="E9" i="1"/>
  <c r="E10" i="1"/>
  <c r="E11" i="1"/>
  <c r="E12" i="1"/>
  <c r="E13" i="1"/>
  <c r="E14" i="1"/>
  <c r="E15" i="1"/>
  <c r="E16" i="1"/>
  <c r="E17" i="1"/>
  <c r="E18" i="1"/>
  <c r="E19" i="1"/>
  <c r="E20" i="1"/>
  <c r="E21" i="1"/>
  <c r="E22" i="1"/>
  <c r="E23" i="1"/>
  <c r="E24" i="1"/>
  <c r="E25" i="1"/>
  <c r="E26" i="1"/>
  <c r="E27" i="1"/>
  <c r="E28" i="1"/>
  <c r="E29" i="1"/>
  <c r="E30" i="1"/>
  <c r="E31" i="1"/>
  <c r="E8" i="1"/>
  <c r="E7" i="1"/>
  <c r="E6" i="1"/>
  <c r="E5" i="1"/>
  <c r="B55" i="2"/>
  <c r="D55" i="2"/>
  <c r="E55" i="2" s="1"/>
  <c r="C55" i="2"/>
</calcChain>
</file>

<file path=xl/sharedStrings.xml><?xml version="1.0" encoding="utf-8"?>
<sst xmlns="http://schemas.openxmlformats.org/spreadsheetml/2006/main" count="1741" uniqueCount="755">
  <si>
    <t>Māori</t>
  </si>
  <si>
    <t>Asian</t>
  </si>
  <si>
    <t>Other</t>
  </si>
  <si>
    <t>Accident Compensation Corporation</t>
  </si>
  <si>
    <t>Department of Conservation</t>
  </si>
  <si>
    <t>Department of Corrections</t>
  </si>
  <si>
    <t>Department of Internal Affairs</t>
  </si>
  <si>
    <t>Department of Prime Minister and Cabinet</t>
  </si>
  <si>
    <t>Land Information New Zealand</t>
  </si>
  <si>
    <t>Ministry for Culture and Heritage</t>
  </si>
  <si>
    <t>Ministry for the Environment</t>
  </si>
  <si>
    <t>Ministry for Pacific Peoples</t>
  </si>
  <si>
    <t>Ministry for Primary Industries</t>
  </si>
  <si>
    <t>Ministry for Women</t>
  </si>
  <si>
    <t>Ministry of Business, Innovation and Employment</t>
  </si>
  <si>
    <t>Ministry of Education</t>
  </si>
  <si>
    <t>Ministry of Foreign Affairs and Trade</t>
  </si>
  <si>
    <t>Ministry of Health</t>
  </si>
  <si>
    <t>Ministry of Housing and Urban Development</t>
  </si>
  <si>
    <t>Ministry of Justice</t>
  </si>
  <si>
    <t>Ministry of Social Development</t>
  </si>
  <si>
    <t>Ministry of Transport</t>
  </si>
  <si>
    <t>New Zealand Defence Force</t>
  </si>
  <si>
    <t>Office of the Prime Minister's Science Advisory Committee</t>
  </si>
  <si>
    <t>Oranga Tamariki / Ministry for Children</t>
  </si>
  <si>
    <t>Parliamentary Counsel Office</t>
  </si>
  <si>
    <t>Te Arawhiti / The Office for Māori Crown Relations</t>
  </si>
  <si>
    <t>Te Puni Kōkiri</t>
  </si>
  <si>
    <t>Tertiary Education Commission</t>
  </si>
  <si>
    <t>Treasury</t>
  </si>
  <si>
    <t>Boards</t>
  </si>
  <si>
    <t>Prime Minister</t>
  </si>
  <si>
    <t>Minister for ACC</t>
  </si>
  <si>
    <t>Minister of Agriculture</t>
  </si>
  <si>
    <t>Minister for Arts, Culture and Heritage</t>
  </si>
  <si>
    <t>Attorney General</t>
  </si>
  <si>
    <t>Minister for Biosecurity</t>
  </si>
  <si>
    <t xml:space="preserve">Minister for Broadcasting and Media </t>
  </si>
  <si>
    <t>Minister for Building and Construction</t>
  </si>
  <si>
    <t>Minister for Children</t>
  </si>
  <si>
    <t>Minister for Climate Change</t>
  </si>
  <si>
    <t>Minister of Commerce and Consumer Affairs</t>
  </si>
  <si>
    <t>Minister for the Community and Voluntary Sector</t>
  </si>
  <si>
    <t>Minister of Conservation</t>
  </si>
  <si>
    <t>Minister of Corrections</t>
  </si>
  <si>
    <t>Minister of Defence</t>
  </si>
  <si>
    <t>Minister for the Digital Economy and Communications</t>
  </si>
  <si>
    <t>Minister for Disability Issues</t>
  </si>
  <si>
    <t>Minister for Diversity, Inclusion and Ethnic Communities</t>
  </si>
  <si>
    <t>Minister Responsible for Earthquake Commission</t>
  </si>
  <si>
    <t>Minister for Economic and Regional Development</t>
  </si>
  <si>
    <t>Minister of Education</t>
  </si>
  <si>
    <t>Minister of Energy and Resources</t>
  </si>
  <si>
    <t>Minister for the Environment</t>
  </si>
  <si>
    <t>Minister of Finance</t>
  </si>
  <si>
    <t>Minister for Food Safety</t>
  </si>
  <si>
    <t>Minister of Foreign Affairs</t>
  </si>
  <si>
    <t>Minister of Forestry</t>
  </si>
  <si>
    <t>Minister of Health</t>
  </si>
  <si>
    <t>Minister of Housing</t>
  </si>
  <si>
    <t>Minister for Infrastructure</t>
  </si>
  <si>
    <t>Minister of Internal Affairs</t>
  </si>
  <si>
    <t>Minister of Justice</t>
  </si>
  <si>
    <t>Minister for Land Information</t>
  </si>
  <si>
    <t>Minister of Local Government</t>
  </si>
  <si>
    <t>Minister for Māori Development</t>
  </si>
  <si>
    <t>Minister for Oceans and Fisheries</t>
  </si>
  <si>
    <t>Minister for Pacific Peoples</t>
  </si>
  <si>
    <t>Minister for Racing</t>
  </si>
  <si>
    <t>Minister of Research, Science and Innovation</t>
  </si>
  <si>
    <t>Minister for Social Development</t>
  </si>
  <si>
    <t>Minister for Sport and Recreation</t>
  </si>
  <si>
    <t>Minister for State Owned Enterprises</t>
  </si>
  <si>
    <t>Minister of Tourism</t>
  </si>
  <si>
    <t>Minister for Trade and Export Growth</t>
  </si>
  <si>
    <t>Minister of Transport</t>
  </si>
  <si>
    <t>Minister for Treaty of Waitangi Negotiations</t>
  </si>
  <si>
    <t>Minister for Veterans</t>
  </si>
  <si>
    <t>Minister for Women</t>
  </si>
  <si>
    <t>Minister of Workplace Relations and Safety</t>
  </si>
  <si>
    <t>Minister for Youth</t>
  </si>
  <si>
    <t>Administering agency</t>
  </si>
  <si>
    <t>Ministerial appointed members</t>
  </si>
  <si>
    <t>Women ministerial appointed members</t>
  </si>
  <si>
    <t>Percentage of women</t>
  </si>
  <si>
    <t>The stocktake is dated 31 December 2020.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t>
  </si>
  <si>
    <t>Ministerial portfolio</t>
  </si>
  <si>
    <t>N/A</t>
  </si>
  <si>
    <t>Agency</t>
  </si>
  <si>
    <t>Appointees with ethnicity data</t>
  </si>
  <si>
    <t>European</t>
  </si>
  <si>
    <t>Pacific</t>
  </si>
  <si>
    <t>Middle Eastern, Latin American or African</t>
  </si>
  <si>
    <t>6 (100.0%)</t>
  </si>
  <si>
    <t>230 (100.0%)</t>
  </si>
  <si>
    <t>Do not wish to specify</t>
  </si>
  <si>
    <t>7 (87.5%)</t>
  </si>
  <si>
    <t>6 (85.7%)</t>
  </si>
  <si>
    <t>1 (14.3%)</t>
  </si>
  <si>
    <t>0 (0.0%)</t>
  </si>
  <si>
    <t>1 (1.2%)</t>
  </si>
  <si>
    <t>2 (1.3%)</t>
  </si>
  <si>
    <t>3 (1.6%)</t>
  </si>
  <si>
    <t>1 (3.2%)</t>
  </si>
  <si>
    <t>1 (3.6%)</t>
  </si>
  <si>
    <t>3 (3.9%)</t>
  </si>
  <si>
    <t>7 (4.5%)</t>
  </si>
  <si>
    <t>3 (17.6%)</t>
  </si>
  <si>
    <t>2 (6.1%)</t>
  </si>
  <si>
    <t>2 (2.6%)</t>
  </si>
  <si>
    <t>2 (3.8%)</t>
  </si>
  <si>
    <t>2 (15.4%)</t>
  </si>
  <si>
    <t>1 (0.5%)</t>
  </si>
  <si>
    <t>1 (0.4%)</t>
  </si>
  <si>
    <t>3 (0.6%)</t>
  </si>
  <si>
    <t>1 (2.1%)</t>
  </si>
  <si>
    <t>1 (1.7%)</t>
  </si>
  <si>
    <t>2 (22.2%)</t>
  </si>
  <si>
    <t>2 (2.4%)</t>
  </si>
  <si>
    <t>1 (1.3%)</t>
  </si>
  <si>
    <t>6 (1.2%)</t>
  </si>
  <si>
    <t>1 (7.7%)</t>
  </si>
  <si>
    <t>2 (0.9%)</t>
  </si>
  <si>
    <t>1 (11.1%)</t>
  </si>
  <si>
    <t>3 (3.6%)</t>
  </si>
  <si>
    <t>19 (12.3%)</t>
  </si>
  <si>
    <t xml:space="preserve"> 22 (4.3%)</t>
  </si>
  <si>
    <t>3 (9.4%)</t>
  </si>
  <si>
    <t>12 (6.6%)</t>
  </si>
  <si>
    <t>5 (3.7%)</t>
  </si>
  <si>
    <t>7 (100.0%)</t>
  </si>
  <si>
    <t>1 (16.7%)</t>
  </si>
  <si>
    <t>6 (12.5%)</t>
  </si>
  <si>
    <t>1 (3.7%)</t>
  </si>
  <si>
    <t>9 (3.8%)</t>
  </si>
  <si>
    <t>4 (7.7%)</t>
  </si>
  <si>
    <t>3 (3.3%)</t>
  </si>
  <si>
    <t>7 (25.9%)</t>
  </si>
  <si>
    <t>3 (6.3%)</t>
  </si>
  <si>
    <t>3 (3.8%)</t>
  </si>
  <si>
    <t>14 (10.3%)</t>
  </si>
  <si>
    <t>8 (4.4%)</t>
  </si>
  <si>
    <t>1 (33.3%)</t>
  </si>
  <si>
    <t>9 (28.1%)</t>
  </si>
  <si>
    <t>24 (4.7%)</t>
  </si>
  <si>
    <t>2 (16.7%)</t>
  </si>
  <si>
    <t>13 (8.4%)</t>
  </si>
  <si>
    <t>11 (4.6%)</t>
  </si>
  <si>
    <t>1 (4.0%)</t>
  </si>
  <si>
    <t>23 (100.0%)</t>
  </si>
  <si>
    <t>2 (7.7%)</t>
  </si>
  <si>
    <t>1 (2.3%)</t>
  </si>
  <si>
    <t>9 (100.0%)</t>
  </si>
  <si>
    <t>13 (100.0%)</t>
  </si>
  <si>
    <t>60 (100.0%)</t>
  </si>
  <si>
    <t>52 (100.0%)</t>
  </si>
  <si>
    <t>91 (100.0%)</t>
  </si>
  <si>
    <t>4 (100.0%)</t>
  </si>
  <si>
    <t>27 (93.1%)</t>
  </si>
  <si>
    <t>48 (96.0%)</t>
  </si>
  <si>
    <t>19 (100.0%)</t>
  </si>
  <si>
    <t>78 (95.1%)</t>
  </si>
  <si>
    <t>9 (81.8%)</t>
  </si>
  <si>
    <t>33 (100.0%)</t>
  </si>
  <si>
    <t>136 (99.3%)</t>
  </si>
  <si>
    <t>17 (100.0%)</t>
  </si>
  <si>
    <t>59 (83.1%)</t>
  </si>
  <si>
    <t>182 (95.8%)</t>
  </si>
  <si>
    <t>3 (100.0%)</t>
  </si>
  <si>
    <t>10 (100.0%)</t>
  </si>
  <si>
    <t>32 (97.0%)</t>
  </si>
  <si>
    <t>510 (99.6%)</t>
  </si>
  <si>
    <t>12 (100.0%)</t>
  </si>
  <si>
    <t>154 (99.4%)</t>
  </si>
  <si>
    <t>238 (100.0%)</t>
  </si>
  <si>
    <t>25 (100.0%)</t>
  </si>
  <si>
    <t>34 (100.0%)</t>
  </si>
  <si>
    <t>1 (100.0%)</t>
  </si>
  <si>
    <t>76 (100.0%)</t>
  </si>
  <si>
    <t>28 (100.0%)</t>
  </si>
  <si>
    <t>26 (100.0%)</t>
  </si>
  <si>
    <t>84 (100.0%)</t>
  </si>
  <si>
    <t>8 (100.0%)</t>
  </si>
  <si>
    <t>2 (100.0%)</t>
  </si>
  <si>
    <t>43 (100.0%)</t>
  </si>
  <si>
    <t>18 (100.0%)</t>
  </si>
  <si>
    <t>31 (100.0%)</t>
  </si>
  <si>
    <t>11 (84.6%)</t>
  </si>
  <si>
    <t>53 (88.3%)</t>
  </si>
  <si>
    <t>26 (50.0%)</t>
  </si>
  <si>
    <t>74 (81.3%)</t>
  </si>
  <si>
    <t>19 (70.4%)</t>
  </si>
  <si>
    <t>34 (70.8%)</t>
  </si>
  <si>
    <t>13 (56.5%)</t>
  </si>
  <si>
    <t>16 (84.2%)</t>
  </si>
  <si>
    <t>70 (89.7%)</t>
  </si>
  <si>
    <t>6 (66.7%)</t>
  </si>
  <si>
    <t>144 (62.6%)</t>
  </si>
  <si>
    <t>2 (50.0%)</t>
  </si>
  <si>
    <t>7 (77.8%)</t>
  </si>
  <si>
    <t>4 (57.1%)</t>
  </si>
  <si>
    <t>4 (66.7%)</t>
  </si>
  <si>
    <t>22 (66.7%)</t>
  </si>
  <si>
    <t>73 (53.7%)</t>
  </si>
  <si>
    <t>14 (82.4%)</t>
  </si>
  <si>
    <t>36 (61.0%)</t>
  </si>
  <si>
    <t>132 (72.5%)</t>
  </si>
  <si>
    <t>2 (66.7%)</t>
  </si>
  <si>
    <t>20 (62.5%)</t>
  </si>
  <si>
    <t>5 (50.0%)</t>
  </si>
  <si>
    <t>373 (73.1%)</t>
  </si>
  <si>
    <t>9 (75.0%)</t>
  </si>
  <si>
    <t>5 (71.4%)</t>
  </si>
  <si>
    <t>82 (53.2%)</t>
  </si>
  <si>
    <t>206 (86.6%)</t>
  </si>
  <si>
    <t>20 (80.0%)</t>
  </si>
  <si>
    <t>19 (82.6%)</t>
  </si>
  <si>
    <t>7 (20.6%)</t>
  </si>
  <si>
    <t>63 (82.9%)</t>
  </si>
  <si>
    <t>21 (75.0%)</t>
  </si>
  <si>
    <t>22 (84.6%)</t>
  </si>
  <si>
    <t>72 (85.7%)</t>
  </si>
  <si>
    <t>4 (50.0%)</t>
  </si>
  <si>
    <t>42 (97.7%)</t>
  </si>
  <si>
    <t>17 (94.4%)</t>
  </si>
  <si>
    <t>28 (90.3%)</t>
  </si>
  <si>
    <t>4 (44.4%)</t>
  </si>
  <si>
    <t>8 (13.3%)</t>
  </si>
  <si>
    <t>21 (40.4%)</t>
  </si>
  <si>
    <t>19 (20.9%)</t>
  </si>
  <si>
    <t>3 (11.1%)</t>
  </si>
  <si>
    <t>4 (8.3%)</t>
  </si>
  <si>
    <t>10 (43.5%)</t>
  </si>
  <si>
    <t>86 (37.4%)</t>
  </si>
  <si>
    <t>3 (33.3%)</t>
  </si>
  <si>
    <t>2 (28.6%)</t>
  </si>
  <si>
    <t>2 (33.3%)</t>
  </si>
  <si>
    <t>12 (36.4%)</t>
  </si>
  <si>
    <t>4 (21.1)%</t>
  </si>
  <si>
    <t>52 (38.2%)</t>
  </si>
  <si>
    <t>2 (6.5%)</t>
  </si>
  <si>
    <t>5 (27.8%)</t>
  </si>
  <si>
    <t>1 (50.0%)</t>
  </si>
  <si>
    <t>2 (4.7%)</t>
  </si>
  <si>
    <t>27 (45.8%)</t>
  </si>
  <si>
    <t>34 (18.7%)</t>
  </si>
  <si>
    <t>114 (22.4%)</t>
  </si>
  <si>
    <t>4 (33.3%)</t>
  </si>
  <si>
    <t>45 (29.2%)</t>
  </si>
  <si>
    <t>6 (21.4%)</t>
  </si>
  <si>
    <t>10 (13.2%)</t>
  </si>
  <si>
    <t>1 (4.3%)</t>
  </si>
  <si>
    <t>16 (6.7%)</t>
  </si>
  <si>
    <t>5 (20.0%)</t>
  </si>
  <si>
    <t>4 (17.4%)</t>
  </si>
  <si>
    <t>27 (79.4%)</t>
  </si>
  <si>
    <t>13 (15.5%)</t>
  </si>
  <si>
    <t>20 (100.0%)</t>
  </si>
  <si>
    <t>93 (100.0%)</t>
  </si>
  <si>
    <t>70 (100.0%)</t>
  </si>
  <si>
    <t>30 (100.0%)</t>
  </si>
  <si>
    <t>321 (100.0%)</t>
  </si>
  <si>
    <t>27 (100.0%)</t>
  </si>
  <si>
    <t>50 (100.0%)</t>
  </si>
  <si>
    <t>326 (98.8%)</t>
  </si>
  <si>
    <t>15 (62.5%)</t>
  </si>
  <si>
    <t>292 (98.0%)</t>
  </si>
  <si>
    <t>77 (98.7%)</t>
  </si>
  <si>
    <t>43 (97.7%)</t>
  </si>
  <si>
    <t>212 (99.1%)</t>
  </si>
  <si>
    <t>5 (83.3%)</t>
  </si>
  <si>
    <t>193 (59.2%)</t>
  </si>
  <si>
    <t>13 (86.7%)</t>
  </si>
  <si>
    <t>15 (75.0%)</t>
  </si>
  <si>
    <t>56 (60.2%)</t>
  </si>
  <si>
    <t>46 (63.9%)</t>
  </si>
  <si>
    <t>57 (81.4%)</t>
  </si>
  <si>
    <t>236 (80.8%)</t>
  </si>
  <si>
    <t>31 (40.3%)</t>
  </si>
  <si>
    <t>20 (66.7%)</t>
  </si>
  <si>
    <t>6 (75.0%)</t>
  </si>
  <si>
    <t>273 (85.0%)</t>
  </si>
  <si>
    <t>29 (67.4%)</t>
  </si>
  <si>
    <t>24 (88.9%)</t>
  </si>
  <si>
    <t>33 (66.0%)</t>
  </si>
  <si>
    <t>187 (88.2%)</t>
  </si>
  <si>
    <t>80 (24.5%)</t>
  </si>
  <si>
    <t>2 (13.3%)</t>
  </si>
  <si>
    <t>5 (25.0%)</t>
  </si>
  <si>
    <t>24 (25.8%)</t>
  </si>
  <si>
    <t>30 (41.7%)</t>
  </si>
  <si>
    <t>13 (18.6%)</t>
  </si>
  <si>
    <t>34 (11.6%)</t>
  </si>
  <si>
    <t>36 (46.8%)</t>
  </si>
  <si>
    <t>1 (3.3%)</t>
  </si>
  <si>
    <t>3 (37.5%)</t>
  </si>
  <si>
    <t>35 (10.9%)</t>
  </si>
  <si>
    <t>10 (23.3%)</t>
  </si>
  <si>
    <t>8 (29.6%)</t>
  </si>
  <si>
    <t>15 (30.0%)</t>
  </si>
  <si>
    <t>25 (11.8%)</t>
  </si>
  <si>
    <t>2 (2.2%)</t>
  </si>
  <si>
    <t>23 (7.1%)</t>
  </si>
  <si>
    <t>1 (5.0%)</t>
  </si>
  <si>
    <t>12 (12.9%)</t>
  </si>
  <si>
    <t>1 (1.4%)</t>
  </si>
  <si>
    <t>7 (2.4%)</t>
  </si>
  <si>
    <t>11 (14.3%)</t>
  </si>
  <si>
    <t>6 (20.0%)</t>
  </si>
  <si>
    <t>1 (12.5%)</t>
  </si>
  <si>
    <t>13 (4.0%)</t>
  </si>
  <si>
    <t>2 (4.0%)</t>
  </si>
  <si>
    <t>7 (3.3%)</t>
  </si>
  <si>
    <t>38 (11.7%)</t>
  </si>
  <si>
    <t>11 (3.8%)</t>
  </si>
  <si>
    <t>3 (10.0%)</t>
  </si>
  <si>
    <t>22 (4.3%)</t>
  </si>
  <si>
    <t>9 (2.8%)</t>
  </si>
  <si>
    <t>6 (2.8%)</t>
  </si>
  <si>
    <t>2 (0.6%)</t>
  </si>
  <si>
    <t>1 (6.7%)</t>
  </si>
  <si>
    <t>3 (1.0%)</t>
  </si>
  <si>
    <t>1 (0.3%)</t>
  </si>
  <si>
    <t>3 (1.4%)</t>
  </si>
  <si>
    <t>7 (2.1%)</t>
  </si>
  <si>
    <t>2020 Gender Stocktake of State Sector Boards and Committees</t>
  </si>
  <si>
    <t>Summary Table (Gender) by Ministerial Portfolio</t>
  </si>
  <si>
    <t>Summary Table (Ethnicity) by Ministerial Portfolio</t>
  </si>
  <si>
    <t>Summary Table (Ethnicity) by Agency</t>
  </si>
  <si>
    <t>Summary Table (Gender) by Agency</t>
  </si>
  <si>
    <t xml:space="preserve">2020 Stocktake of State Sector Boards and Committees </t>
  </si>
  <si>
    <t>Ministerial Portfolio Summary by Board</t>
  </si>
  <si>
    <t>Board or Committee (by Portfolio)</t>
  </si>
  <si>
    <t>Ministerial Appointed Members</t>
  </si>
  <si>
    <t xml:space="preserve"> Women Ministerial  Appointed Members</t>
  </si>
  <si>
    <t>Non-gendered Appointed Members</t>
  </si>
  <si>
    <t>Percentage of Women Appointed Members</t>
  </si>
  <si>
    <t>APEC Business Advisory Council (ABAC)</t>
  </si>
  <si>
    <t>Commissioners of Intelligence Warrants</t>
  </si>
  <si>
    <t>Inspector-General of Intelligence and Security</t>
  </si>
  <si>
    <t>Inspector General of Intelligence and Security's Advisory Panel</t>
  </si>
  <si>
    <t>Science Advisory Committee (was Prime Minister's Chief Science Advisor)</t>
  </si>
  <si>
    <t>Accident Compensation Corporation (ACC) Board</t>
  </si>
  <si>
    <t>Motorcycle Safety Advisory Council</t>
  </si>
  <si>
    <t>Crown Irrigation Investments Ltd</t>
  </si>
  <si>
    <t>Agricultural and Marketing Research and Development Trust (AGMARDT)</t>
  </si>
  <si>
    <t>Kiwifruit New Zealand</t>
  </si>
  <si>
    <t>Ministry for Primary Industries Primary Growth Partnership Investment Advisory Panel</t>
  </si>
  <si>
    <t>National Animal Ethics Advisory Committee (NAEAC)</t>
  </si>
  <si>
    <t>National Animal Welfare Advisory Committee (NAWAC)</t>
  </si>
  <si>
    <t>New Zealand Dairy Core Database Access Panel</t>
  </si>
  <si>
    <t>New Zealand Horticulture Export Authority (NZHEA)</t>
  </si>
  <si>
    <t>New Zealand Meat Board</t>
  </si>
  <si>
    <t>New Zealand Pork Industry Board</t>
  </si>
  <si>
    <t>New Zealand Walking Access Commission</t>
  </si>
  <si>
    <t>Telford Farm Training Institute</t>
  </si>
  <si>
    <t>Veterinary Council of New Zealand</t>
  </si>
  <si>
    <t>Arts Council of New Zealand Toi Aotearoa</t>
  </si>
  <si>
    <t>Heritage New Zealand Pouhere Taonga</t>
  </si>
  <si>
    <t>Māori Heritage Council (of Heritage New Zealand Pouhere Taonga)</t>
  </si>
  <si>
    <t>Museum of New Zealand Te Papa Tongarewa</t>
  </si>
  <si>
    <t>National War Memorial Advisory Council</t>
  </si>
  <si>
    <t>New Zealand Film Commission</t>
  </si>
  <si>
    <t>New Zealand Symphony Orchestra (NZSO)</t>
  </si>
  <si>
    <t>Committee of Revision Bill Certifiers</t>
  </si>
  <si>
    <t>Coroners</t>
  </si>
  <si>
    <t>Environment Court</t>
  </si>
  <si>
    <t>Immigration and Protection Tribunal Chair</t>
  </si>
  <si>
    <t>Judicial Conduct Commissioner</t>
  </si>
  <si>
    <t>New Zealand Parole Board</t>
  </si>
  <si>
    <t>Animal Control Products Ltd</t>
  </si>
  <si>
    <t>Radio New Zealand Ltd</t>
  </si>
  <si>
    <t>Television New Zealand Ltd</t>
  </si>
  <si>
    <t>Broadcasting Commission (NZ on Air)</t>
  </si>
  <si>
    <t>Broadcasting Standards Authority</t>
  </si>
  <si>
    <t>National Pacific Radio Trust (NPRT)</t>
  </si>
  <si>
    <t>Commerce Commission - Telecommunications Commissioner</t>
  </si>
  <si>
    <t>Building Practitioners Board</t>
  </si>
  <si>
    <t>Chartered Professional Engineers Council</t>
  </si>
  <si>
    <t>Electrical Workers Registration Board</t>
  </si>
  <si>
    <t>Engineering Associates Registration Board</t>
  </si>
  <si>
    <t>New Zealand Registered Architects Board</t>
  </si>
  <si>
    <t>Plumbers, Gasfitters and Drainlayers Board</t>
  </si>
  <si>
    <t>Epuni Residence Grievance Panel</t>
  </si>
  <si>
    <t>Kaahui Whetuu Community Residential Services Auckland (CRSA) Residence Grievance Panel</t>
  </si>
  <si>
    <t>Korowai Manaaki Residence Grievance Panel</t>
  </si>
  <si>
    <t>Puketai Residence Grievance Panel</t>
  </si>
  <si>
    <t>Te Au rere a Te Tonga Residence Grievance Panel</t>
  </si>
  <si>
    <t>Te Maioha o Parekarangi Residence Grievance Panel</t>
  </si>
  <si>
    <t>Te Oranga Residence Grievance Panel</t>
  </si>
  <si>
    <t>Te Poutama Arahi Rangatahi Residence Grievance Panel</t>
  </si>
  <si>
    <t>Te Puna Wai o Tuhinapo Residence Grievance Panel</t>
  </si>
  <si>
    <t>Climate Change Commission</t>
  </si>
  <si>
    <t>Climate Change Commission Nominating Committee</t>
  </si>
  <si>
    <t>New Zealand Green Investment Finance Ltd</t>
  </si>
  <si>
    <t>Accreditation Council</t>
  </si>
  <si>
    <t>Banking Ombudsman Scheme Board</t>
  </si>
  <si>
    <t>Commerce Commission</t>
  </si>
  <si>
    <t>Copyright Tribunal</t>
  </si>
  <si>
    <t>Disciplinary Committee under the Financial Advisers Act 2008</t>
  </si>
  <si>
    <t>External Reporting Board</t>
  </si>
  <si>
    <t>Financial Advice Code Committee</t>
  </si>
  <si>
    <t>Financial Markets Authority</t>
  </si>
  <si>
    <t>Joint Accreditation System of Australia and New Zealand (JAS-ANZ)</t>
  </si>
  <si>
    <t>Motor Vehicle Disputes Tribunal</t>
  </si>
  <si>
    <t>New Zealand Standards Approval Board</t>
  </si>
  <si>
    <t xml:space="preserve">Retirement Commissioner </t>
  </si>
  <si>
    <t>Takeovers Panel</t>
  </si>
  <si>
    <t>Trans-Tasman IP Attorneys Board</t>
  </si>
  <si>
    <t>Charities Registration Board / Te Rātā Atawhai</t>
  </si>
  <si>
    <t>Winston Churchill Memorial Trust Board</t>
  </si>
  <si>
    <t>Aotea Conservation Park Advisory Committee</t>
  </si>
  <si>
    <t>Auckland Conservation Board</t>
  </si>
  <si>
    <t>Bay of Plenty Conservation Board</t>
  </si>
  <si>
    <t>Canterbury Aoraki Conservation Board</t>
  </si>
  <si>
    <t>Chatham Islands Conservation Board</t>
  </si>
  <si>
    <t>East Coast / Hawke's Bay Conservation Board</t>
  </si>
  <si>
    <t>Game Animal Council</t>
  </si>
  <si>
    <t>Hauraki Gulf Forum</t>
  </si>
  <si>
    <t>Kaikoura Marine Guardians</t>
  </si>
  <si>
    <t>Nature Heritage Fund Committee</t>
  </si>
  <si>
    <t>Nelson/Marlborough Conservation Board</t>
  </si>
  <si>
    <t>New Zealand Conservation Authority</t>
  </si>
  <si>
    <t>Ngā Whenua Rāhui Komiti</t>
  </si>
  <si>
    <t>Ngāti Awa Joint Management Committee</t>
  </si>
  <si>
    <t>Northland Conservation Board</t>
  </si>
  <si>
    <t>Otago Conservation Board</t>
  </si>
  <si>
    <t>Predator Free 2050 Ltd</t>
  </si>
  <si>
    <t>Queen Elizabeth II National Trust Board</t>
  </si>
  <si>
    <t>Southland Conservation Board</t>
  </si>
  <si>
    <t>Taranaki/Whanganui Conservation Board</t>
  </si>
  <si>
    <t>Te Hiku o Te Ika Conservation Board</t>
  </si>
  <si>
    <t>Te Poari Whakahaere o Taupo-Nui-a-Tia / Taupo-Nui-a-Tia Management Board</t>
  </si>
  <si>
    <t>Te Tatau Pounamu o Te Awa o Te Atua (Ngāti Awa and Ngāti Tūwharetoa Joint Advisory Committee)</t>
  </si>
  <si>
    <t>Te Urewera Board</t>
  </si>
  <si>
    <t>Tongariro/Taupo Conservation Board</t>
  </si>
  <si>
    <t>Waikato Conservation Board</t>
  </si>
  <si>
    <t>Wellington Conservation Board</t>
  </si>
  <si>
    <t>West Coast/Tai Poutini Conservation Board</t>
  </si>
  <si>
    <t>Community Impact Forum</t>
  </si>
  <si>
    <t>Social Impact Fund Allocation Committee</t>
  </si>
  <si>
    <t>Territorial Forces Employer Support Council (Defence Employer Support Council)</t>
  </si>
  <si>
    <t>Digital Council</t>
  </si>
  <si>
    <t>New Zealand Sign Language Board</t>
  </si>
  <si>
    <t>Chinese Poll Tax Heritage Trust</t>
  </si>
  <si>
    <t>Earthquake Commission</t>
  </si>
  <si>
    <t>Independent Oversight Committee for Southern Response Earthquake Services Ltd</t>
  </si>
  <si>
    <t>Southern Response Earthquake Services Ltd</t>
  </si>
  <si>
    <t>Maori Economic Development Advisory Board</t>
  </si>
  <si>
    <t>New Zealand Growth Capital Partners Ltd</t>
  </si>
  <si>
    <t>New Zealand Story Advisory Board</t>
  </si>
  <si>
    <t xml:space="preserve">New Zealand Trade and Enterprise </t>
  </si>
  <si>
    <t>Provincial Growth Fund Ltd</t>
  </si>
  <si>
    <t>Tuawhenua Provincial Growth Fund Independent Advisory Panel</t>
  </si>
  <si>
    <t>Education Payroll Ltd</t>
  </si>
  <si>
    <t>Network for Learning Ltd</t>
  </si>
  <si>
    <t>Education New Zealand (ENZ)</t>
  </si>
  <si>
    <t>Music Teachers Registration Board (was Institute of Registered Music Teachers of New Zealand)</t>
  </si>
  <si>
    <t>NCEA Review Professional Advisory Group</t>
  </si>
  <si>
    <t>New Zealand Council for Educational Research</t>
  </si>
  <si>
    <t>New Zealand National Commission for UNESCO</t>
  </si>
  <si>
    <t>New Zealand Qualifications Authority (NZQA)</t>
  </si>
  <si>
    <t>Ngarimu VC and 28th (Māori) Battalion Memorial Scholarship Fund Board</t>
  </si>
  <si>
    <r>
      <rPr>
        <sz val="10"/>
        <rFont val="Calibri"/>
        <family val="2"/>
      </rPr>
      <t>Ō</t>
    </r>
    <r>
      <rPr>
        <sz val="10"/>
        <rFont val="Arial"/>
        <family val="2"/>
      </rPr>
      <t>taki and Porirua Trusts Board</t>
    </r>
  </si>
  <si>
    <t>Pacific Education Foundation</t>
  </si>
  <si>
    <t>Te Aho o Te Kura Pounamu (Correspondence School) Board of Trustees</t>
  </si>
  <si>
    <t>Te Taumata Aronui</t>
  </si>
  <si>
    <t>Teaching Council of Aotearoa New Zealand</t>
  </si>
  <si>
    <t>Tertiary Education Commission (TEC)</t>
  </si>
  <si>
    <t>Auckland University of Technology Council</t>
  </si>
  <si>
    <t>Lincoln University Council</t>
  </si>
  <si>
    <t>Massey University Council</t>
  </si>
  <si>
    <t>Te Pūkenga - New Zealand Institute of Skills and Technology</t>
  </si>
  <si>
    <t>Te Wānanga o Aotearoa Council</t>
  </si>
  <si>
    <t>Te Wānanga o Raukawa Council</t>
  </si>
  <si>
    <t>Te Whare Wānanga o Awanuiārangi Council</t>
  </si>
  <si>
    <t>University of Auckland Council</t>
  </si>
  <si>
    <t>University of Canterbury Council</t>
  </si>
  <si>
    <t>University of Otago Council</t>
  </si>
  <si>
    <t>University of Waikato Council</t>
  </si>
  <si>
    <t>Victoria University of Wellington Council</t>
  </si>
  <si>
    <t>The Electricity Authority</t>
  </si>
  <si>
    <t>Electricity Rulings Panel</t>
  </si>
  <si>
    <t>The Energy Efficiency and Conservation Authority (EECA)</t>
  </si>
  <si>
    <t>Gas Rulings Panel</t>
  </si>
  <si>
    <t>Auckland Unitary Plan Hearings Panel</t>
  </si>
  <si>
    <t>Environmental Protection Authority (EPA)</t>
  </si>
  <si>
    <t>Fiordland Marine Guardians</t>
  </si>
  <si>
    <t>Freshwater Planning Process</t>
  </si>
  <si>
    <r>
      <t>Kahui Wai M</t>
    </r>
    <r>
      <rPr>
        <sz val="10"/>
        <rFont val="Calibri"/>
        <family val="2"/>
      </rPr>
      <t>āori</t>
    </r>
  </si>
  <si>
    <t>The Office of Te Pou Tupua</t>
  </si>
  <si>
    <t>Waikato River Authority</t>
  </si>
  <si>
    <t>Waste Advisory Board</t>
  </si>
  <si>
    <t>Crown Forestry Rental Trust</t>
  </si>
  <si>
    <t>Government Superannuation Appeals Board</t>
  </si>
  <si>
    <t>Government Superannuation Fund Authority</t>
  </si>
  <si>
    <t>Guardians of New Zealand Superannuation</t>
  </si>
  <si>
    <t>Monetary Policy Committee</t>
  </si>
  <si>
    <t>National Provident Fund</t>
  </si>
  <si>
    <t>New Zealand Productivity Commission</t>
  </si>
  <si>
    <t>Nominating Committee for the Guardians of the New Zealand Superannuation Fund</t>
  </si>
  <si>
    <t>Reserve Bank of New Zealand</t>
  </si>
  <si>
    <t>Christ Church Cathedral Reinstatement Trust</t>
  </si>
  <si>
    <t>Christ Church Cathedral Reinstatement Review Panel</t>
  </si>
  <si>
    <t>Christchurch Stadium Trust Board</t>
  </si>
  <si>
    <t>Bay of Plenty Community Trust</t>
  </si>
  <si>
    <t>Community Trust of Mid and South Canterbury</t>
  </si>
  <si>
    <t>Community Trust South</t>
  </si>
  <si>
    <t>Eastern and Central Community Trust</t>
  </si>
  <si>
    <t>Foundation North</t>
  </si>
  <si>
    <t>Otago Community Trust</t>
  </si>
  <si>
    <t>Rātā Foundation</t>
  </si>
  <si>
    <t>Trust Waikato</t>
  </si>
  <si>
    <t>TSB Community Trust</t>
  </si>
  <si>
    <t>Wellington Community Trust</t>
  </si>
  <si>
    <t>The West Coast Community Trust</t>
  </si>
  <si>
    <t>Whanganui Community Foundation</t>
  </si>
  <si>
    <t>Food Standards Australia New Zealand Board *</t>
  </si>
  <si>
    <t>Pacific Development and Conservation Trust</t>
  </si>
  <si>
    <t>Asia New Zealand Foundation</t>
  </si>
  <si>
    <t>Board of Management of New Zealand Antarctic Institute (Antarctica New Zealand)</t>
  </si>
  <si>
    <t>Expo 2020 New Zealand Steering Group</t>
  </si>
  <si>
    <t>Fulbright New Zealand Board</t>
  </si>
  <si>
    <t>New Zealand Commissioner to the International Whaling Commission</t>
  </si>
  <si>
    <t>New Zealand National Group in the Permanent Court of Arbitration</t>
  </si>
  <si>
    <t>Pacific Cooperation Foundation</t>
  </si>
  <si>
    <t>Tokelau International Trust Fund Board of Trustees</t>
  </si>
  <si>
    <t>Forestry Ministerial Advisory Group</t>
  </si>
  <si>
    <t>Advisory Committee on Assisted Reproductive Technologies (ACART)</t>
  </si>
  <si>
    <t>Auckland District Health Board</t>
  </si>
  <si>
    <t>Bay of Plenty District Health Board</t>
  </si>
  <si>
    <t>Canterbury District Health Board</t>
  </si>
  <si>
    <t>Capital and Coast District Health Board</t>
  </si>
  <si>
    <t>Capital Investment Committee</t>
  </si>
  <si>
    <t>Central Health and Disability Ethics Committee</t>
  </si>
  <si>
    <t>Chiropractic Board</t>
  </si>
  <si>
    <t>Counties Manukau District Health Board</t>
  </si>
  <si>
    <t>Dental Council</t>
  </si>
  <si>
    <t>Dietitians Board</t>
  </si>
  <si>
    <t>Ethics Committee on Assisted Reproductive Technologies (ECART)</t>
  </si>
  <si>
    <t>Hawke's Bay District Health Board</t>
  </si>
  <si>
    <t>Health and Disability Commissioner</t>
  </si>
  <si>
    <t>Health Practitioners’ Disciplinary Tribunal</t>
  </si>
  <si>
    <t>Health Quality and Safety Commission</t>
  </si>
  <si>
    <t>Health Research Council</t>
  </si>
  <si>
    <t>Health Workforce New Zealand Board</t>
  </si>
  <si>
    <t>Hutt Valley District Health Board</t>
  </si>
  <si>
    <t>Lakes District Health Board</t>
  </si>
  <si>
    <t>Medical Council of New Zealand</t>
  </si>
  <si>
    <t>Medical Radiation Technologists Board</t>
  </si>
  <si>
    <t>Medical Sciences Council of New Zealand</t>
  </si>
  <si>
    <t>Mental Health Review Tribunal</t>
  </si>
  <si>
    <t>MidCentral District Health Board</t>
  </si>
  <si>
    <t>Midwifery Council</t>
  </si>
  <si>
    <t>National Ethics Advisory Committee (NEAC)</t>
  </si>
  <si>
    <t>National Kaitiaki Group</t>
  </si>
  <si>
    <t>Nelson Marlborough District Health Board</t>
  </si>
  <si>
    <t>New Zealand Blood Service</t>
  </si>
  <si>
    <t>New Zealand Paramedic Council</t>
  </si>
  <si>
    <t>Northern A Health and Disability Ethics Committee</t>
  </si>
  <si>
    <t>Northern B Health and Disability Ethics Committee</t>
  </si>
  <si>
    <t>Northland District Health Board</t>
  </si>
  <si>
    <t>Nursing Council of New Zealand</t>
  </si>
  <si>
    <t>Occupational Therapy Board</t>
  </si>
  <si>
    <t>Optometrists and Dispensing Opticians Board</t>
  </si>
  <si>
    <t>Osteopathic Council</t>
  </si>
  <si>
    <t>Pharmaceutical Management Agency (PHARMAC)</t>
  </si>
  <si>
    <t>Pharmacy Council</t>
  </si>
  <si>
    <t>Physiotherapy Board</t>
  </si>
  <si>
    <t>Podiatrists Board</t>
  </si>
  <si>
    <t>Psychologists Board</t>
  </si>
  <si>
    <t>Psychotherapists Board of Aotearoa New Zealand</t>
  </si>
  <si>
    <t>Radiation Safety Advisory Committee</t>
  </si>
  <si>
    <t>South Canterbury District Health Board</t>
  </si>
  <si>
    <t>Southern District Health Board</t>
  </si>
  <si>
    <t>Southern Health and Disability Ethics Committee</t>
  </si>
  <si>
    <t>Tairawhiti District Health Board</t>
  </si>
  <si>
    <t>Taranaki District Health Board</t>
  </si>
  <si>
    <t>Te Hiringa Hauora - Health Promotion Agency</t>
  </si>
  <si>
    <t>Waikato District Health Board</t>
  </si>
  <si>
    <t>Wairarapa District Health Board</t>
  </si>
  <si>
    <t>Waitemata District Health Board</t>
  </si>
  <si>
    <t>West Coast District Health Board</t>
  </si>
  <si>
    <t>Whanganui District Health Board</t>
  </si>
  <si>
    <t>Kainga Ora Homes and Communities</t>
  </si>
  <si>
    <t>Tamaki Redevelopment Company Ltd</t>
  </si>
  <si>
    <t>New Zealand Infrastructure Commission</t>
  </si>
  <si>
    <t>New Zealand Lotteries Commission</t>
  </si>
  <si>
    <t>Archives Council / Te Rua Wānanga</t>
  </si>
  <si>
    <t>Fire and Emergency New Zealand</t>
  </si>
  <si>
    <t>Film and Literature Board of Review</t>
  </si>
  <si>
    <t>Film and Video Labelling Body</t>
  </si>
  <si>
    <t>Gambling Commission</t>
  </si>
  <si>
    <t>Guardians Kaitiaki of the Alexander Turnbull Library</t>
  </si>
  <si>
    <t>Library and Information Advisory Commission</t>
  </si>
  <si>
    <t>Lottery Auckland Community Committee</t>
  </si>
  <si>
    <t>Lottery Bay of Plenty/Gisborne Community Committee</t>
  </si>
  <si>
    <t>Lottery Canterbury/Kaikoura Community Committee</t>
  </si>
  <si>
    <t>Lottery Community Facilities Committee</t>
  </si>
  <si>
    <t>Lottery Community Sector Research Committee</t>
  </si>
  <si>
    <t>Lottery Environment and Heritage Committee</t>
  </si>
  <si>
    <t>Lottery Fund for Community Benefit Related to the 2021 America's Cup Committee</t>
  </si>
  <si>
    <t>Lottery Hawke's Bay Community Committee</t>
  </si>
  <si>
    <t>Lottery Health Research Committee</t>
  </si>
  <si>
    <t>Lottery Individuals with Disabilities Committee</t>
  </si>
  <si>
    <t>Lottery Manawatu / Whanganui Community Committee</t>
  </si>
  <si>
    <t>Lottery National Community Committee</t>
  </si>
  <si>
    <t>Lottery Northland Gisborne Community Committee</t>
  </si>
  <si>
    <t>Lottery Oranga Marae Committee</t>
  </si>
  <si>
    <t>Lottery Otago / Southland Community Committee</t>
  </si>
  <si>
    <t>Lottery Outdoor Safety Committee</t>
  </si>
  <si>
    <t>Lottery Significant Projects Fund</t>
  </si>
  <si>
    <t>Lottery Taranaki Community Committee</t>
  </si>
  <si>
    <t>Lottery Waikato Community Committee</t>
  </si>
  <si>
    <t>Lottery Wellington / Wairarapa Community Committee</t>
  </si>
  <si>
    <t>Lottery West Coast / Nelson-Marlborough Community Committee</t>
  </si>
  <si>
    <t>New Zealand Lottery Grants Board / Te Puna Tahua</t>
  </si>
  <si>
    <t>Office of Film and Literature Classification</t>
  </si>
  <si>
    <t>Royal Commission into Historic Abuse in State Care and in the Care of Faith-based Institutions</t>
  </si>
  <si>
    <t>Public Trust</t>
  </si>
  <si>
    <t>Additional Members of the High Court - Land Valuation</t>
  </si>
  <si>
    <t>Alcohol Regulatory and Licensing Authority</t>
  </si>
  <si>
    <t>Canterbury Earthquakes Insurance Tribunal</t>
  </si>
  <si>
    <t>Chief Victims Advisor to Government</t>
  </si>
  <si>
    <t>Criminal Cases Review Commission</t>
  </si>
  <si>
    <t>Criminal Justice Reimbursement Assessor</t>
  </si>
  <si>
    <t>Customs Appeal Authority (joint appointment with Customs portfolio)</t>
  </si>
  <si>
    <t>Director - Human Rights Proceedings</t>
  </si>
  <si>
    <t>Electoral Commission</t>
  </si>
  <si>
    <t>Human Rights Commission</t>
  </si>
  <si>
    <t>Human Rights Review Tribunal</t>
  </si>
  <si>
    <t>Immigration Advisers Complaints and Disciplinary Tribunal</t>
  </si>
  <si>
    <t>Immigration and Protection Tribunal</t>
  </si>
  <si>
    <t>Independent Police Conduct Authority</t>
  </si>
  <si>
    <t>International Centre for Settlement of Investment Disputes Panel of Arbitrators</t>
  </si>
  <si>
    <t xml:space="preserve">Land Valuation Tribunal - Auckland </t>
  </si>
  <si>
    <t>Land Valuation Tribunal - Gisborne</t>
  </si>
  <si>
    <t>Land Valuation Tribunal - Hawke's Bay</t>
  </si>
  <si>
    <t>Land Valuation Tribunal - Marlborough</t>
  </si>
  <si>
    <t>Land Valuation Tribunal - Nelson</t>
  </si>
  <si>
    <t>Land Valuation Tribunal - North Auckland</t>
  </si>
  <si>
    <t>Land Valuation Tribunal - North Canterbury</t>
  </si>
  <si>
    <t>Land Valuation Tribunal - Otago</t>
  </si>
  <si>
    <t>Land Valuation Tribunal - Palmerston North</t>
  </si>
  <si>
    <t>Land Valuation Tribunal - South Canterbury</t>
  </si>
  <si>
    <t>Land Valuation Tribunal - Southland</t>
  </si>
  <si>
    <t>Land Valuation Tribunal - Taranaki</t>
  </si>
  <si>
    <t>Land Valuation Tribunal - Waikato No 1</t>
  </si>
  <si>
    <t>Land Valuation Tribunal - Waikato No 2</t>
  </si>
  <si>
    <t>Land Valuation Tribunal - Waikato No 4</t>
  </si>
  <si>
    <t>Land Valuation Tribunal - Wellington No 1</t>
  </si>
  <si>
    <t xml:space="preserve">Land Valuation Tribunal - Wellington No 2 </t>
  </si>
  <si>
    <t>Land Valuation Tribunal - Westland</t>
  </si>
  <si>
    <t>Land Valuation Tribunal - Whanganui</t>
  </si>
  <si>
    <t>Law Commission</t>
  </si>
  <si>
    <t>Legal Aid Tribunal</t>
  </si>
  <si>
    <t>(Legal Aid) Review Authority</t>
  </si>
  <si>
    <t>Legal Complaints Review Officer</t>
  </si>
  <si>
    <t>New Zealand Lawyers and Conveyancers Disciplinary Tribunal</t>
  </si>
  <si>
    <t>Principal Disputes Referee</t>
  </si>
  <si>
    <t>Principal Tenancy Adjudicator</t>
  </si>
  <si>
    <t>Privacy Commissioner</t>
  </si>
  <si>
    <t>Private Security Personnel Licensing Authority</t>
  </si>
  <si>
    <t>Public Protection Order Review Panel</t>
  </si>
  <si>
    <t>Real Estate Agents Authority</t>
  </si>
  <si>
    <t>Real Estate Agents Disciplinary Tribunal</t>
  </si>
  <si>
    <t>Representation Commission</t>
  </si>
  <si>
    <t>Secondhand Dealers and Pawnbrokers' Licensing Authority</t>
  </si>
  <si>
    <t>Taxation Review Authorities</t>
  </si>
  <si>
    <t>Technical Advisers Panel</t>
  </si>
  <si>
    <t>Trans-Tasman Occupations Authority</t>
  </si>
  <si>
    <t>Visiting Justices</t>
  </si>
  <si>
    <t>Weathertight Homes Tribunal</t>
  </si>
  <si>
    <t>Ōtākaro Ltd</t>
  </si>
  <si>
    <t>Cadastral Surveyors Licensing Board of New Zealand</t>
  </si>
  <si>
    <t>New Zealand Geographic Board / Ngā Pou Taunaha o Aotearoa</t>
  </si>
  <si>
    <t>Orton Bradley Park Board</t>
  </si>
  <si>
    <t>Valuers Registration Board</t>
  </si>
  <si>
    <t>Local Government Commission / Mana Kāwanatanga a Rohe</t>
  </si>
  <si>
    <t>Register of Development Contributions Commissioners</t>
  </si>
  <si>
    <r>
      <t>Expert Advisory Group for Ka Hao - M</t>
    </r>
    <r>
      <rPr>
        <sz val="10"/>
        <rFont val="Calibri"/>
        <family val="2"/>
      </rPr>
      <t>ā</t>
    </r>
    <r>
      <rPr>
        <sz val="10"/>
        <rFont val="Arial"/>
        <family val="2"/>
      </rPr>
      <t>ori Digital Technology Development Fund</t>
    </r>
  </si>
  <si>
    <t>Māori Television Service</t>
  </si>
  <si>
    <t>Māori Trustee</t>
  </si>
  <si>
    <t>Te Mātāwai</t>
  </si>
  <si>
    <t>Te Māori Manaaki Taonga Trust (co-appointed with Minister for Arts, Culture and Heritage)</t>
  </si>
  <si>
    <t>Te Reo Whakapuaki Irirangi (Te Māngai Pāho)</t>
  </si>
  <si>
    <t>Te Taura Whiri i Te Reo Māori (Māori Language Commission)</t>
  </si>
  <si>
    <t>Waitangi Tribunal</t>
  </si>
  <si>
    <t>National Rock Lobster Management Group</t>
  </si>
  <si>
    <t>Minister for Pacific Peoples Advisory Council</t>
  </si>
  <si>
    <t>Pacific Business Trust</t>
  </si>
  <si>
    <t>Pasifika Education Centre</t>
  </si>
  <si>
    <t>Racing Safety Development Fund Industry Working Group</t>
  </si>
  <si>
    <t>AgResearch Ltd</t>
  </si>
  <si>
    <t>Callaghan Innovation Board</t>
  </si>
  <si>
    <t>Institute of Environmental Science and Research Ltd</t>
  </si>
  <si>
    <t>Institute of Geological and Nuclear Sciences Ltd</t>
  </si>
  <si>
    <t>Landcare Research New Zealand Ltd</t>
  </si>
  <si>
    <t>Marsden Fund Council</t>
  </si>
  <si>
    <t xml:space="preserve">Ministry of Business, Innovation and Employment Science Board </t>
  </si>
  <si>
    <t>National Institute of Water and Atmospheric Research Ltd</t>
  </si>
  <si>
    <t>New Zealand Forest Research Institute Ltd (trading as Scion)</t>
  </si>
  <si>
    <t>The New Zealand Institute for Plant &amp; Food Research Ltd</t>
  </si>
  <si>
    <t>Research and Education Advanced Network New Zealand Ltd</t>
  </si>
  <si>
    <t>Children's Commissioner</t>
  </si>
  <si>
    <t>New Zealand Artificial Limb Service Board</t>
  </si>
  <si>
    <t>Social Security Appeal Authority</t>
  </si>
  <si>
    <t>Social Workers Complaints and Disciplinary Tribunal</t>
  </si>
  <si>
    <t>Social Workers Registration Board</t>
  </si>
  <si>
    <t>Student Allowance Appeal Authority</t>
  </si>
  <si>
    <t>Drug Free Sport New Zealand</t>
  </si>
  <si>
    <t>Eden Park Trust Board</t>
  </si>
  <si>
    <t>Sport and Recreation New Zealand (Sport NZ)</t>
  </si>
  <si>
    <t>Sports Tribunal of New Zealand</t>
  </si>
  <si>
    <t>Airways Corporation of New Zealand Ltd</t>
  </si>
  <si>
    <t>AsureQuality Ltd</t>
  </si>
  <si>
    <t>Christchurch International Airport</t>
  </si>
  <si>
    <t>Crown Asset Management Ltd</t>
  </si>
  <si>
    <t>Crown Infrastructure Partners Ltd</t>
  </si>
  <si>
    <t>Dunedin International Airport Ltd</t>
  </si>
  <si>
    <t>Electricity Corporation of New Zealand Ltd (The Residual Company)</t>
  </si>
  <si>
    <t>Hawke's Bay Airport Ltd</t>
  </si>
  <si>
    <t>KiwiRail Holdings Ltd</t>
  </si>
  <si>
    <t>Kordia Group Ltd</t>
  </si>
  <si>
    <t>Landcorp Farming Ltd</t>
  </si>
  <si>
    <t>Meteorological Service of New Zealand Ltd</t>
  </si>
  <si>
    <t>New Zealand Post Ltd</t>
  </si>
  <si>
    <t>New Zealand Railways Corporation</t>
  </si>
  <si>
    <t>Quotable Value Ltd</t>
  </si>
  <si>
    <t>Transpower New Zealand Ltd</t>
  </si>
  <si>
    <t>Nga Haeranga - the New Zealand Cycle Trail Incorporated</t>
  </si>
  <si>
    <t>Tourism New Zealand</t>
  </si>
  <si>
    <t>Economic Research Institute for ASEAN and East Asia</t>
  </si>
  <si>
    <t>APEC 2021 CEO Summit Committee</t>
  </si>
  <si>
    <t>City Rail Link Ltd</t>
  </si>
  <si>
    <t>Civil Aviation Authority (including the Aviation Security Service)</t>
  </si>
  <si>
    <t>Civil Aviation Authority - Medical Convener and Deputy Convener</t>
  </si>
  <si>
    <t>Maritime New Zealand</t>
  </si>
  <si>
    <t>Oil Pollution Advisory Committee</t>
  </si>
  <si>
    <t>Transport Accident Investigation Commission</t>
  </si>
  <si>
    <t>Waka Kotahi New Zealand Transport Agency</t>
  </si>
  <si>
    <t>Ngāpuhi Investment Fund Ltd</t>
  </si>
  <si>
    <t>Veterans' Advisory Board</t>
  </si>
  <si>
    <t>Veterans' Entitlements Appeal Board</t>
  </si>
  <si>
    <t>Veterans' Health Advisory Panel</t>
  </si>
  <si>
    <t>Viet Nam Veterans and Their Families Trust</t>
  </si>
  <si>
    <t xml:space="preserve">National Advisory Council on the Employment of Women </t>
  </si>
  <si>
    <t>Employment Relations Authority</t>
  </si>
  <si>
    <t>Equal Employment Opportunities Trust (DiversityWorks)</t>
  </si>
  <si>
    <t>Remuneration Authority</t>
  </si>
  <si>
    <t>WorkSafe New Zealand</t>
  </si>
  <si>
    <t>Ministry of Youth Development Partnership Fund Board</t>
  </si>
  <si>
    <t>Agency Summary by Board</t>
  </si>
  <si>
    <t>Board or Committee (by Agency)</t>
  </si>
  <si>
    <t>Women Appointed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</si>
</sst>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font>
      <sz val="11"/>
      <color theme="1"/>
      <name val="Calibri"/>
      <family val="2"/>
      <scheme val="minor"/>
    </font>
    <font>
      <b/>
      <sz val="11"/>
      <color theme="1"/>
      <name val="Calibri"/>
      <family val="2"/>
      <scheme val="minor"/>
    </font>
    <font>
      <b/>
      <sz val="10"/>
      <name val="Arial"/>
      <family val="2"/>
    </font>
    <font>
      <sz val="10"/>
      <name val="Arial"/>
      <family val="2"/>
    </font>
    <font>
      <sz val="10"/>
      <name val="Arial Mäori"/>
      <family val="2"/>
    </font>
    <font>
      <sz val="10"/>
      <name val="Arial Mäori"/>
    </font>
    <font>
      <sz val="10"/>
      <color rgb="FFFF0000"/>
      <name val="Arial"/>
      <family val="2"/>
    </font>
    <font>
      <sz val="8"/>
      <color theme="1"/>
      <name val="Arial"/>
      <family val="2"/>
    </font>
    <font>
      <b/>
      <sz val="10"/>
      <name val="Arial Mäori"/>
      <family val="2"/>
    </font>
    <font>
      <b/>
      <sz val="13"/>
      <name val="Arial"/>
      <family val="2"/>
    </font>
    <font>
      <sz val="12"/>
      <name val="Arial"/>
      <family val="2"/>
    </font>
    <font>
      <sz val="10"/>
      <color theme="1"/>
      <name val="Arial"/>
      <family val="2"/>
    </font>
    <font>
      <b/>
      <sz val="10"/>
      <color theme="1"/>
      <name val="Arial"/>
      <family val="2"/>
    </font>
    <font>
      <b/>
      <sz val="12"/>
      <name val="Arial"/>
      <family val="2"/>
    </font>
    <font>
      <sz val="8"/>
      <name val="Arial"/>
      <family val="2"/>
    </font>
    <font>
      <sz val="10"/>
      <name val="Arial Maori"/>
    </font>
    <font>
      <sz val="10"/>
      <name val="Calibri"/>
      <family val="2"/>
    </font>
    <font>
      <i/>
      <sz val="10"/>
      <name val="Arial Mäori"/>
    </font>
    <font>
      <i/>
      <sz val="10"/>
      <name val="Arial"/>
      <family val="2"/>
    </font>
    <font>
      <b/>
      <sz val="1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7" fillId="0" borderId="0"/>
    <xf numFmtId="9" fontId="7" fillId="0" borderId="0" applyFont="0" applyFill="0" applyBorder="0" applyAlignment="0" applyProtection="0"/>
    <xf numFmtId="0" fontId="7" fillId="0" borderId="0"/>
  </cellStyleXfs>
  <cellXfs count="156">
    <xf numFmtId="0" fontId="0" fillId="0" borderId="0" xfId="0"/>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Fill="1" applyBorder="1" applyAlignment="1">
      <alignment horizontal="center" wrapText="1"/>
    </xf>
    <xf numFmtId="0" fontId="6" fillId="0" borderId="0" xfId="0" applyFont="1" applyFill="1" applyBorder="1" applyAlignment="1"/>
    <xf numFmtId="0" fontId="6" fillId="0" borderId="0" xfId="0" applyFont="1" applyFill="1" applyBorder="1" applyAlignment="1">
      <alignment horizontal="center"/>
    </xf>
    <xf numFmtId="0" fontId="4" fillId="0" borderId="0" xfId="0" applyNumberFormat="1" applyFont="1" applyFill="1" applyBorder="1" applyAlignment="1">
      <alignment horizontal="center" wrapText="1"/>
    </xf>
    <xf numFmtId="0" fontId="0" fillId="0" borderId="0" xfId="0" applyFill="1"/>
    <xf numFmtId="0" fontId="0" fillId="0" borderId="0" xfId="0" applyFill="1" applyAlignment="1">
      <alignment wrapText="1"/>
    </xf>
    <xf numFmtId="0" fontId="0" fillId="0" borderId="0" xfId="0" applyFill="1" applyAlignment="1">
      <alignment horizontal="center" vertical="center"/>
    </xf>
    <xf numFmtId="0" fontId="3" fillId="0"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1" fillId="0" borderId="1" xfId="0" applyFont="1" applyFill="1" applyBorder="1"/>
    <xf numFmtId="0" fontId="2" fillId="0" borderId="1" xfId="0" applyFont="1" applyFill="1" applyBorder="1" applyAlignment="1">
      <alignment wrapText="1"/>
    </xf>
    <xf numFmtId="0" fontId="2" fillId="0" borderId="1" xfId="0" applyFont="1" applyFill="1" applyBorder="1" applyAlignment="1"/>
    <xf numFmtId="0" fontId="8" fillId="0" borderId="1" xfId="0" applyFont="1" applyFill="1" applyBorder="1" applyAlignment="1"/>
    <xf numFmtId="0" fontId="9" fillId="0" borderId="0" xfId="1" applyFont="1" applyFill="1" applyAlignment="1">
      <alignment horizontal="center"/>
    </xf>
    <xf numFmtId="0" fontId="7" fillId="0" borderId="0" xfId="1" applyFill="1" applyAlignment="1"/>
    <xf numFmtId="0" fontId="10" fillId="0" borderId="0" xfId="1" applyFont="1" applyFill="1"/>
    <xf numFmtId="0" fontId="9" fillId="0" borderId="0" xfId="1" applyFont="1" applyFill="1" applyAlignment="1">
      <alignment horizontal="center"/>
    </xf>
    <xf numFmtId="0" fontId="7" fillId="0" borderId="0" xfId="1" applyFill="1" applyAlignment="1"/>
    <xf numFmtId="0" fontId="11" fillId="0" borderId="0" xfId="0" applyFont="1"/>
    <xf numFmtId="0" fontId="12" fillId="0" borderId="5" xfId="0" applyFont="1" applyFill="1" applyBorder="1" applyAlignment="1">
      <alignment horizontal="center"/>
    </xf>
    <xf numFmtId="0" fontId="11" fillId="0" borderId="3"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2" fillId="0" borderId="5" xfId="0" applyFont="1" applyBorder="1" applyAlignment="1">
      <alignment horizontal="center"/>
    </xf>
    <xf numFmtId="164" fontId="12" fillId="0" borderId="5" xfId="0" applyNumberFormat="1" applyFont="1" applyFill="1" applyBorder="1" applyAlignment="1">
      <alignment horizontal="center"/>
    </xf>
    <xf numFmtId="164" fontId="11" fillId="0" borderId="3" xfId="0" applyNumberFormat="1" applyFont="1" applyFill="1" applyBorder="1" applyAlignment="1">
      <alignment horizontal="center"/>
    </xf>
    <xf numFmtId="164" fontId="11" fillId="3" borderId="3" xfId="0" applyNumberFormat="1" applyFont="1" applyFill="1" applyBorder="1" applyAlignment="1">
      <alignment horizontal="center"/>
    </xf>
    <xf numFmtId="164" fontId="11" fillId="3" borderId="4" xfId="0" applyNumberFormat="1" applyFont="1" applyFill="1" applyBorder="1" applyAlignment="1">
      <alignment horizontal="center"/>
    </xf>
    <xf numFmtId="0" fontId="12" fillId="4" borderId="2"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0" borderId="3" xfId="0" applyFont="1" applyFill="1" applyBorder="1"/>
    <xf numFmtId="0" fontId="12" fillId="3" borderId="3" xfId="0" applyFont="1" applyFill="1" applyBorder="1"/>
    <xf numFmtId="0" fontId="12" fillId="3" borderId="4" xfId="0" applyFont="1" applyFill="1" applyBorder="1"/>
    <xf numFmtId="0" fontId="9" fillId="0" borderId="6" xfId="1" applyFont="1" applyFill="1" applyBorder="1" applyAlignment="1">
      <alignment horizontal="center"/>
    </xf>
    <xf numFmtId="0" fontId="9" fillId="0" borderId="0" xfId="1" applyFont="1" applyFill="1" applyBorder="1" applyAlignment="1">
      <alignment horizontal="center"/>
    </xf>
    <xf numFmtId="0" fontId="3" fillId="0" borderId="3" xfId="0" applyFont="1" applyFill="1" applyBorder="1" applyAlignment="1">
      <alignment wrapText="1"/>
    </xf>
    <xf numFmtId="0" fontId="3" fillId="0" borderId="3" xfId="0" applyFont="1" applyFill="1" applyBorder="1" applyAlignment="1"/>
    <xf numFmtId="0" fontId="4" fillId="0" borderId="3" xfId="0" applyFont="1" applyFill="1" applyBorder="1" applyAlignment="1"/>
    <xf numFmtId="0" fontId="3" fillId="0" borderId="4" xfId="0" applyFont="1" applyFill="1" applyBorder="1" applyAlignment="1"/>
    <xf numFmtId="0" fontId="3" fillId="0" borderId="3" xfId="0" applyFont="1" applyFill="1" applyBorder="1" applyAlignment="1">
      <alignment horizontal="center"/>
    </xf>
    <xf numFmtId="0" fontId="3" fillId="0" borderId="3" xfId="0" applyFont="1" applyFill="1" applyBorder="1" applyAlignment="1">
      <alignment horizontal="center" wrapText="1"/>
    </xf>
    <xf numFmtId="0" fontId="3" fillId="0" borderId="4"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3" fillId="0" borderId="3" xfId="0" applyNumberFormat="1" applyFont="1" applyFill="1" applyBorder="1" applyAlignment="1">
      <alignment horizontal="center"/>
    </xf>
    <xf numFmtId="0" fontId="4" fillId="0" borderId="3" xfId="0" applyNumberFormat="1" applyFont="1" applyFill="1" applyBorder="1" applyAlignment="1">
      <alignment horizontal="center"/>
    </xf>
    <xf numFmtId="0" fontId="4" fillId="0" borderId="4" xfId="0" applyNumberFormat="1" applyFont="1" applyFill="1" applyBorder="1" applyAlignment="1">
      <alignment horizontal="center" wrapText="1"/>
    </xf>
    <xf numFmtId="164" fontId="3" fillId="0" borderId="3" xfId="0" applyNumberFormat="1" applyFont="1" applyFill="1" applyBorder="1" applyAlignment="1">
      <alignment horizontal="center"/>
    </xf>
    <xf numFmtId="164" fontId="3" fillId="0" borderId="4" xfId="0" applyNumberFormat="1" applyFont="1" applyFill="1" applyBorder="1" applyAlignment="1">
      <alignment horizontal="center"/>
    </xf>
    <xf numFmtId="0" fontId="2" fillId="0" borderId="2"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1" applyFont="1" applyFill="1"/>
    <xf numFmtId="0" fontId="13" fillId="0" borderId="0" xfId="1" applyFont="1" applyFill="1" applyAlignment="1">
      <alignment horizontal="center" vertical="center"/>
    </xf>
    <xf numFmtId="0" fontId="14" fillId="0" borderId="0" xfId="1" applyFont="1" applyFill="1"/>
    <xf numFmtId="0" fontId="14" fillId="0" borderId="0" xfId="1" applyFont="1" applyFill="1" applyAlignment="1">
      <alignment horizontal="left" vertical="center"/>
    </xf>
    <xf numFmtId="0" fontId="14" fillId="0" borderId="0" xfId="1" applyFont="1" applyFill="1" applyAlignment="1">
      <alignment horizontal="center" vertical="center"/>
    </xf>
    <xf numFmtId="164" fontId="14" fillId="0" borderId="0" xfId="2" applyNumberFormat="1" applyFont="1" applyFill="1" applyAlignment="1">
      <alignment horizontal="center" vertical="center"/>
    </xf>
    <xf numFmtId="0" fontId="2" fillId="0" borderId="2" xfId="1" applyFont="1" applyFill="1" applyBorder="1" applyAlignment="1">
      <alignment horizontal="center" vertical="center" wrapText="1"/>
    </xf>
    <xf numFmtId="164" fontId="2" fillId="0" borderId="2" xfId="2" applyNumberFormat="1" applyFont="1" applyFill="1" applyBorder="1" applyAlignment="1">
      <alignment horizontal="center" vertical="center" wrapText="1"/>
    </xf>
    <xf numFmtId="0" fontId="2" fillId="0" borderId="0" xfId="1" applyFont="1" applyFill="1" applyAlignment="1">
      <alignment horizontal="left" vertical="center"/>
    </xf>
    <xf numFmtId="0" fontId="3" fillId="0" borderId="0" xfId="1" applyNumberFormat="1" applyFont="1" applyFill="1" applyBorder="1" applyAlignment="1">
      <alignment horizontal="center" vertical="center"/>
    </xf>
    <xf numFmtId="164" fontId="3" fillId="0" borderId="0" xfId="2" applyNumberFormat="1" applyFont="1" applyFill="1" applyBorder="1" applyAlignment="1">
      <alignment horizontal="center" vertical="center"/>
    </xf>
    <xf numFmtId="0" fontId="4" fillId="0" borderId="0" xfId="0" applyFont="1" applyFill="1" applyBorder="1" applyAlignment="1">
      <alignment wrapText="1"/>
    </xf>
    <xf numFmtId="0" fontId="15" fillId="0" borderId="0" xfId="0" applyFont="1" applyFill="1" applyBorder="1" applyAlignment="1">
      <alignment wrapText="1"/>
    </xf>
    <xf numFmtId="0" fontId="3" fillId="0" borderId="0" xfId="0" applyNumberFormat="1" applyFont="1" applyFill="1" applyBorder="1" applyAlignment="1">
      <alignment horizontal="center" wrapText="1"/>
    </xf>
    <xf numFmtId="0" fontId="2" fillId="0" borderId="7" xfId="0" applyFont="1" applyFill="1" applyBorder="1" applyAlignment="1">
      <alignment wrapText="1"/>
    </xf>
    <xf numFmtId="0" fontId="3" fillId="0" borderId="0" xfId="0" applyFont="1" applyFill="1" applyAlignment="1">
      <alignment wrapText="1"/>
    </xf>
    <xf numFmtId="0" fontId="4" fillId="0" borderId="0" xfId="3" applyFont="1" applyFill="1" applyBorder="1" applyAlignment="1">
      <alignment wrapText="1"/>
    </xf>
    <xf numFmtId="0" fontId="3" fillId="0" borderId="0" xfId="3" applyFont="1" applyFill="1" applyBorder="1" applyAlignment="1">
      <alignment wrapText="1"/>
    </xf>
    <xf numFmtId="0" fontId="5" fillId="0" borderId="0" xfId="3" applyFont="1" applyFill="1" applyBorder="1" applyAlignment="1">
      <alignment wrapText="1"/>
    </xf>
    <xf numFmtId="0" fontId="19" fillId="0" borderId="0" xfId="0" applyFont="1" applyFill="1" applyAlignment="1">
      <alignment horizontal="center"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164" fontId="3" fillId="0" borderId="0" xfId="2" applyNumberFormat="1" applyFont="1" applyFill="1" applyAlignment="1">
      <alignment horizontal="center" vertical="center"/>
    </xf>
    <xf numFmtId="0" fontId="2" fillId="0" borderId="1" xfId="1" applyFont="1" applyFill="1" applyBorder="1" applyAlignment="1">
      <alignment horizontal="center" vertical="center" wrapText="1"/>
    </xf>
    <xf numFmtId="164" fontId="2" fillId="0" borderId="1" xfId="2" applyNumberFormat="1" applyFont="1" applyFill="1" applyBorder="1" applyAlignment="1">
      <alignment horizontal="center" vertical="center" wrapText="1"/>
    </xf>
    <xf numFmtId="0" fontId="2" fillId="0" borderId="0" xfId="1" applyFont="1" applyFill="1" applyBorder="1" applyAlignment="1">
      <alignment vertical="center"/>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164" fontId="2" fillId="0" borderId="7" xfId="1" applyNumberFormat="1" applyFont="1" applyFill="1" applyBorder="1" applyAlignment="1">
      <alignment horizontal="center" vertical="center"/>
    </xf>
    <xf numFmtId="0" fontId="3" fillId="0" borderId="0" xfId="0" applyFont="1" applyFill="1" applyBorder="1" applyAlignment="1">
      <alignment horizontal="center" vertical="center"/>
    </xf>
    <xf numFmtId="164" fontId="3" fillId="0" borderId="0" xfId="1" applyNumberFormat="1" applyFont="1" applyFill="1" applyBorder="1" applyAlignment="1">
      <alignment horizontal="center" vertical="center"/>
    </xf>
    <xf numFmtId="0" fontId="3" fillId="0" borderId="0" xfId="1" applyFont="1" applyFill="1" applyBorder="1" applyAlignment="1">
      <alignment vertical="center"/>
    </xf>
    <xf numFmtId="0" fontId="2" fillId="0" borderId="7" xfId="0" applyFont="1" applyFill="1" applyBorder="1" applyAlignment="1">
      <alignment vertical="center"/>
    </xf>
    <xf numFmtId="0" fontId="4"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1" applyFont="1" applyFill="1" applyAlignment="1">
      <alignment vertical="center"/>
    </xf>
    <xf numFmtId="0" fontId="4" fillId="0" borderId="0" xfId="0" applyFont="1" applyFill="1" applyBorder="1" applyAlignment="1">
      <alignment vertical="center" wrapText="1"/>
    </xf>
    <xf numFmtId="0" fontId="15" fillId="0" borderId="0" xfId="0" applyFont="1" applyFill="1" applyBorder="1" applyAlignment="1">
      <alignment vertical="center" wrapText="1"/>
    </xf>
    <xf numFmtId="164" fontId="3" fillId="0" borderId="0" xfId="1" applyNumberFormat="1" applyFont="1" applyFill="1" applyAlignment="1">
      <alignment horizontal="center" vertical="center"/>
    </xf>
    <xf numFmtId="0" fontId="2" fillId="0" borderId="0" xfId="1" applyFont="1" applyFill="1" applyAlignment="1">
      <alignment vertical="center"/>
    </xf>
    <xf numFmtId="0"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5" fillId="0" borderId="0" xfId="3" applyFont="1" applyFill="1" applyBorder="1" applyAlignment="1">
      <alignment vertical="center" wrapText="1"/>
    </xf>
    <xf numFmtId="0"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7" xfId="0" applyFont="1" applyFill="1" applyBorder="1" applyAlignment="1">
      <alignment vertical="center"/>
    </xf>
    <xf numFmtId="0" fontId="8" fillId="0" borderId="7" xfId="0" applyFont="1" applyFill="1" applyBorder="1" applyAlignment="1">
      <alignment horizontal="center" vertical="center"/>
    </xf>
    <xf numFmtId="0" fontId="3" fillId="0" borderId="0" xfId="0" applyFont="1" applyFill="1" applyAlignment="1">
      <alignment horizontal="center" vertical="center"/>
    </xf>
    <xf numFmtId="0" fontId="3" fillId="0" borderId="0" xfId="3" applyFont="1" applyFill="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0" borderId="0" xfId="3" applyFont="1" applyFill="1" applyBorder="1" applyAlignment="1">
      <alignment vertical="center" wrapText="1"/>
    </xf>
    <xf numFmtId="0" fontId="3" fillId="0" borderId="0" xfId="3" applyNumberFormat="1" applyFont="1" applyFill="1" applyBorder="1" applyAlignment="1">
      <alignment horizontal="center" vertical="center"/>
    </xf>
    <xf numFmtId="0" fontId="3" fillId="0" borderId="0" xfId="3" applyNumberFormat="1" applyFont="1" applyFill="1" applyBorder="1" applyAlignment="1">
      <alignment horizontal="left" vertical="center"/>
    </xf>
    <xf numFmtId="0" fontId="4" fillId="0" borderId="0" xfId="3" applyFont="1" applyFill="1" applyBorder="1" applyAlignment="1">
      <alignment vertical="center"/>
    </xf>
    <xf numFmtId="0" fontId="3" fillId="0" borderId="0" xfId="0" applyFont="1" applyFill="1" applyAlignment="1">
      <alignment vertical="center" wrapText="1"/>
    </xf>
    <xf numFmtId="0" fontId="3" fillId="0" borderId="0" xfId="3" applyFont="1" applyFill="1" applyBorder="1" applyAlignment="1">
      <alignment vertical="center"/>
    </xf>
    <xf numFmtId="0" fontId="3" fillId="0" borderId="0" xfId="3"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3" fillId="0" borderId="7" xfId="0" applyFont="1" applyFill="1" applyBorder="1" applyAlignment="1">
      <alignment vertical="center"/>
    </xf>
    <xf numFmtId="0" fontId="4" fillId="0" borderId="7" xfId="0" applyFont="1" applyFill="1" applyBorder="1" applyAlignment="1">
      <alignment horizontal="center" vertical="center"/>
    </xf>
    <xf numFmtId="164" fontId="3" fillId="0" borderId="7" xfId="1" applyNumberFormat="1"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Fill="1" applyBorder="1" applyAlignment="1">
      <alignment vertical="center" wrapText="1"/>
    </xf>
    <xf numFmtId="0" fontId="4" fillId="0" borderId="0" xfId="3" applyNumberFormat="1" applyFont="1" applyFill="1" applyBorder="1" applyAlignment="1">
      <alignment horizontal="center" vertical="center"/>
    </xf>
    <xf numFmtId="0" fontId="3" fillId="0" borderId="0" xfId="1" applyFont="1" applyFill="1" applyAlignment="1">
      <alignment horizontal="center"/>
    </xf>
    <xf numFmtId="164" fontId="3" fillId="0" borderId="0" xfId="2" applyNumberFormat="1" applyFont="1" applyFill="1" applyAlignment="1">
      <alignment horizontal="center"/>
    </xf>
    <xf numFmtId="164" fontId="3" fillId="0" borderId="0" xfId="1" applyNumberFormat="1" applyFont="1" applyFill="1" applyBorder="1" applyAlignment="1">
      <alignment horizontal="center" vertical="center" wrapText="1"/>
    </xf>
    <xf numFmtId="0" fontId="3" fillId="0" borderId="0" xfId="1" applyFont="1" applyFill="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center" wrapText="1"/>
    </xf>
    <xf numFmtId="164" fontId="3" fillId="0" borderId="7" xfId="0" applyNumberFormat="1" applyFont="1" applyFill="1" applyBorder="1" applyAlignment="1">
      <alignment horizontal="center" wrapText="1"/>
    </xf>
    <xf numFmtId="0" fontId="0" fillId="0" borderId="0" xfId="0" applyAlignment="1">
      <alignment wrapText="1"/>
    </xf>
    <xf numFmtId="0" fontId="3" fillId="0" borderId="0" xfId="0" applyFont="1" applyFill="1" applyAlignment="1">
      <alignment horizontal="center" wrapText="1"/>
    </xf>
    <xf numFmtId="164" fontId="3" fillId="0" borderId="0" xfId="0" applyNumberFormat="1" applyFont="1" applyFill="1" applyAlignment="1">
      <alignment horizontal="center" wrapText="1"/>
    </xf>
    <xf numFmtId="0" fontId="4" fillId="0" borderId="0" xfId="0" applyFont="1" applyFill="1" applyBorder="1" applyAlignment="1">
      <alignment horizontal="center" wrapText="1"/>
    </xf>
    <xf numFmtId="0" fontId="4" fillId="0" borderId="7" xfId="0" applyFont="1" applyFill="1" applyBorder="1" applyAlignment="1">
      <alignment horizontal="center" wrapText="1"/>
    </xf>
    <xf numFmtId="0" fontId="5" fillId="0" borderId="0" xfId="0" applyFont="1" applyFill="1" applyBorder="1" applyAlignment="1">
      <alignment wrapText="1"/>
    </xf>
    <xf numFmtId="0" fontId="4" fillId="0" borderId="0" xfId="3" applyFont="1" applyFill="1" applyBorder="1" applyAlignment="1">
      <alignment horizontal="center" wrapText="1"/>
    </xf>
    <xf numFmtId="0" fontId="3" fillId="0" borderId="0" xfId="3" applyFont="1" applyFill="1" applyBorder="1" applyAlignment="1">
      <alignment horizontal="center" wrapText="1"/>
    </xf>
    <xf numFmtId="0" fontId="6" fillId="0" borderId="0" xfId="0" applyFont="1" applyFill="1" applyAlignment="1">
      <alignment wrapText="1"/>
    </xf>
    <xf numFmtId="0" fontId="3" fillId="0" borderId="0" xfId="3" applyFont="1" applyFill="1" applyAlignment="1">
      <alignment horizontal="center" wrapText="1"/>
    </xf>
    <xf numFmtId="0" fontId="3" fillId="0" borderId="0"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6" fillId="0" borderId="0" xfId="0" applyFont="1" applyFill="1" applyBorder="1" applyAlignment="1">
      <alignment wrapText="1"/>
    </xf>
    <xf numFmtId="0" fontId="5" fillId="0" borderId="0" xfId="0" applyFont="1" applyFill="1" applyBorder="1" applyAlignment="1">
      <alignment horizontal="center" wrapText="1"/>
    </xf>
    <xf numFmtId="0" fontId="5" fillId="0" borderId="0" xfId="0" applyNumberFormat="1" applyFont="1" applyFill="1" applyBorder="1" applyAlignment="1">
      <alignment horizontal="center" wrapText="1"/>
    </xf>
    <xf numFmtId="0" fontId="17" fillId="0" borderId="0" xfId="0" applyFont="1" applyFill="1" applyBorder="1" applyAlignment="1">
      <alignment horizontal="center" wrapText="1"/>
    </xf>
    <xf numFmtId="0" fontId="18" fillId="0" borderId="0" xfId="0" applyFont="1" applyFill="1" applyBorder="1" applyAlignment="1">
      <alignment horizontal="center" wrapText="1"/>
    </xf>
  </cellXfs>
  <cellStyles count="4">
    <cellStyle name="Normal" xfId="0" builtinId="0"/>
    <cellStyle name="Normal 10" xfId="1"/>
    <cellStyle name="Normal 3" xfId="3"/>
    <cellStyle name="Percent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workbookViewId="0">
      <selection activeCell="F2" sqref="F2"/>
    </sheetView>
  </sheetViews>
  <sheetFormatPr defaultRowHeight="15"/>
  <cols>
    <col min="1" max="1" width="52" bestFit="1" customWidth="1"/>
    <col min="2" max="2" width="12.42578125" style="9" customWidth="1"/>
    <col min="3" max="5" width="12.42578125" customWidth="1"/>
  </cols>
  <sheetData>
    <row r="1" spans="1:5" s="27" customFormat="1" ht="16.5">
      <c r="A1" s="25" t="s">
        <v>325</v>
      </c>
      <c r="B1" s="26"/>
      <c r="C1" s="26"/>
      <c r="D1" s="26"/>
      <c r="E1" s="26"/>
    </row>
    <row r="2" spans="1:5" s="27" customFormat="1" ht="16.5">
      <c r="A2" s="25" t="s">
        <v>326</v>
      </c>
      <c r="B2" s="26"/>
      <c r="C2" s="26"/>
      <c r="D2" s="26"/>
      <c r="E2" s="26"/>
    </row>
    <row r="3" spans="1:5" s="27" customFormat="1" ht="17.25" thickBot="1">
      <c r="A3" s="28"/>
      <c r="B3" s="29"/>
      <c r="C3" s="29"/>
      <c r="D3" s="29"/>
      <c r="E3" s="29"/>
    </row>
    <row r="4" spans="1:5" ht="51.75" thickBot="1">
      <c r="A4" s="40" t="s">
        <v>86</v>
      </c>
      <c r="B4" s="41" t="s">
        <v>30</v>
      </c>
      <c r="C4" s="41" t="s">
        <v>82</v>
      </c>
      <c r="D4" s="41" t="s">
        <v>83</v>
      </c>
      <c r="E4" s="41" t="s">
        <v>84</v>
      </c>
    </row>
    <row r="5" spans="1:5">
      <c r="A5" s="42" t="s">
        <v>31</v>
      </c>
      <c r="B5" s="32">
        <v>5</v>
      </c>
      <c r="C5" s="32">
        <v>8</v>
      </c>
      <c r="D5" s="32">
        <v>4</v>
      </c>
      <c r="E5" s="37">
        <f>SUM(D5/C5)</f>
        <v>0.5</v>
      </c>
    </row>
    <row r="6" spans="1:5">
      <c r="A6" s="43" t="s">
        <v>32</v>
      </c>
      <c r="B6" s="33">
        <v>2</v>
      </c>
      <c r="C6" s="33">
        <v>13</v>
      </c>
      <c r="D6" s="33">
        <v>5</v>
      </c>
      <c r="E6" s="38">
        <f>SUM(D6/C6)</f>
        <v>0.38461538461538464</v>
      </c>
    </row>
    <row r="7" spans="1:5">
      <c r="A7" s="42" t="s">
        <v>33</v>
      </c>
      <c r="B7" s="32">
        <v>13</v>
      </c>
      <c r="C7" s="32">
        <v>60</v>
      </c>
      <c r="D7" s="32">
        <v>32</v>
      </c>
      <c r="E7" s="37">
        <f>SUM(D7/C7)</f>
        <v>0.53333333333333333</v>
      </c>
    </row>
    <row r="8" spans="1:5">
      <c r="A8" s="43" t="s">
        <v>34</v>
      </c>
      <c r="B8" s="33">
        <v>7</v>
      </c>
      <c r="C8" s="33">
        <v>52</v>
      </c>
      <c r="D8" s="33">
        <v>27</v>
      </c>
      <c r="E8" s="38">
        <f>SUM(D8/C8)</f>
        <v>0.51923076923076927</v>
      </c>
    </row>
    <row r="9" spans="1:5">
      <c r="A9" s="42" t="s">
        <v>35</v>
      </c>
      <c r="B9" s="32">
        <v>6</v>
      </c>
      <c r="C9" s="32">
        <v>91</v>
      </c>
      <c r="D9" s="32">
        <v>43</v>
      </c>
      <c r="E9" s="37">
        <f t="shared" ref="E9:E55" si="0">SUM(D9/C9)</f>
        <v>0.47252747252747251</v>
      </c>
    </row>
    <row r="10" spans="1:5">
      <c r="A10" s="43" t="s">
        <v>36</v>
      </c>
      <c r="B10" s="33">
        <v>1</v>
      </c>
      <c r="C10" s="33">
        <v>4</v>
      </c>
      <c r="D10" s="33">
        <v>2</v>
      </c>
      <c r="E10" s="38">
        <f t="shared" si="0"/>
        <v>0.5</v>
      </c>
    </row>
    <row r="11" spans="1:5">
      <c r="A11" s="42" t="s">
        <v>37</v>
      </c>
      <c r="B11" s="32">
        <v>6</v>
      </c>
      <c r="C11" s="32">
        <v>29</v>
      </c>
      <c r="D11" s="32">
        <v>16</v>
      </c>
      <c r="E11" s="37">
        <f t="shared" si="0"/>
        <v>0.55172413793103448</v>
      </c>
    </row>
    <row r="12" spans="1:5">
      <c r="A12" s="43" t="s">
        <v>38</v>
      </c>
      <c r="B12" s="33">
        <v>6</v>
      </c>
      <c r="C12" s="33">
        <v>50</v>
      </c>
      <c r="D12" s="33">
        <v>23</v>
      </c>
      <c r="E12" s="38">
        <f t="shared" si="0"/>
        <v>0.46</v>
      </c>
    </row>
    <row r="13" spans="1:5">
      <c r="A13" s="42" t="s">
        <v>39</v>
      </c>
      <c r="B13" s="32">
        <v>9</v>
      </c>
      <c r="C13" s="32">
        <v>23</v>
      </c>
      <c r="D13" s="32">
        <v>13</v>
      </c>
      <c r="E13" s="37">
        <f t="shared" si="0"/>
        <v>0.56521739130434778</v>
      </c>
    </row>
    <row r="14" spans="1:5">
      <c r="A14" s="43" t="s">
        <v>40</v>
      </c>
      <c r="B14" s="33">
        <v>3</v>
      </c>
      <c r="C14" s="33">
        <v>19</v>
      </c>
      <c r="D14" s="33">
        <v>8</v>
      </c>
      <c r="E14" s="38">
        <f t="shared" si="0"/>
        <v>0.42105263157894735</v>
      </c>
    </row>
    <row r="15" spans="1:5">
      <c r="A15" s="42" t="s">
        <v>41</v>
      </c>
      <c r="B15" s="32">
        <v>14</v>
      </c>
      <c r="C15" s="32">
        <v>82</v>
      </c>
      <c r="D15" s="32">
        <v>41</v>
      </c>
      <c r="E15" s="37">
        <f t="shared" si="0"/>
        <v>0.5</v>
      </c>
    </row>
    <row r="16" spans="1:5">
      <c r="A16" s="43" t="s">
        <v>42</v>
      </c>
      <c r="B16" s="33">
        <v>2</v>
      </c>
      <c r="C16" s="33">
        <v>11</v>
      </c>
      <c r="D16" s="33">
        <v>8</v>
      </c>
      <c r="E16" s="38">
        <f t="shared" si="0"/>
        <v>0.72727272727272729</v>
      </c>
    </row>
    <row r="17" spans="1:5">
      <c r="A17" s="42" t="s">
        <v>43</v>
      </c>
      <c r="B17" s="32">
        <v>28</v>
      </c>
      <c r="C17" s="32">
        <v>230</v>
      </c>
      <c r="D17" s="32">
        <v>111</v>
      </c>
      <c r="E17" s="37">
        <f t="shared" si="0"/>
        <v>0.4826086956521739</v>
      </c>
    </row>
    <row r="18" spans="1:5">
      <c r="A18" s="43" t="s">
        <v>44</v>
      </c>
      <c r="B18" s="33">
        <v>2</v>
      </c>
      <c r="C18" s="33">
        <v>4</v>
      </c>
      <c r="D18" s="33">
        <v>1</v>
      </c>
      <c r="E18" s="38">
        <f t="shared" si="0"/>
        <v>0.25</v>
      </c>
    </row>
    <row r="19" spans="1:5">
      <c r="A19" s="42" t="s">
        <v>45</v>
      </c>
      <c r="B19" s="32">
        <v>1</v>
      </c>
      <c r="C19" s="32">
        <v>9</v>
      </c>
      <c r="D19" s="32">
        <v>4</v>
      </c>
      <c r="E19" s="37">
        <f t="shared" si="0"/>
        <v>0.44444444444444442</v>
      </c>
    </row>
    <row r="20" spans="1:5">
      <c r="A20" s="43" t="s">
        <v>46</v>
      </c>
      <c r="B20" s="33">
        <v>1</v>
      </c>
      <c r="C20" s="33">
        <v>7</v>
      </c>
      <c r="D20" s="33">
        <v>3</v>
      </c>
      <c r="E20" s="38">
        <f t="shared" si="0"/>
        <v>0.42857142857142855</v>
      </c>
    </row>
    <row r="21" spans="1:5">
      <c r="A21" s="42" t="s">
        <v>47</v>
      </c>
      <c r="B21" s="32">
        <v>1</v>
      </c>
      <c r="C21" s="32">
        <v>7</v>
      </c>
      <c r="D21" s="32">
        <v>4</v>
      </c>
      <c r="E21" s="37">
        <f t="shared" si="0"/>
        <v>0.5714285714285714</v>
      </c>
    </row>
    <row r="22" spans="1:5">
      <c r="A22" s="43" t="s">
        <v>48</v>
      </c>
      <c r="B22" s="33">
        <v>1</v>
      </c>
      <c r="C22" s="33">
        <v>7</v>
      </c>
      <c r="D22" s="33">
        <v>2</v>
      </c>
      <c r="E22" s="38">
        <f t="shared" si="0"/>
        <v>0.2857142857142857</v>
      </c>
    </row>
    <row r="23" spans="1:5">
      <c r="A23" s="42" t="s">
        <v>49</v>
      </c>
      <c r="B23" s="32">
        <v>3</v>
      </c>
      <c r="C23" s="32">
        <v>13</v>
      </c>
      <c r="D23" s="32">
        <v>8</v>
      </c>
      <c r="E23" s="37">
        <f t="shared" si="0"/>
        <v>0.61538461538461542</v>
      </c>
    </row>
    <row r="24" spans="1:5">
      <c r="A24" s="43" t="s">
        <v>50</v>
      </c>
      <c r="B24" s="33">
        <v>6</v>
      </c>
      <c r="C24" s="33">
        <v>33</v>
      </c>
      <c r="D24" s="33">
        <v>13</v>
      </c>
      <c r="E24" s="38">
        <f t="shared" si="0"/>
        <v>0.39393939393939392</v>
      </c>
    </row>
    <row r="25" spans="1:5">
      <c r="A25" s="42" t="s">
        <v>51</v>
      </c>
      <c r="B25" s="32">
        <v>27</v>
      </c>
      <c r="C25" s="32">
        <v>137</v>
      </c>
      <c r="D25" s="32">
        <v>73</v>
      </c>
      <c r="E25" s="37">
        <f t="shared" si="0"/>
        <v>0.53284671532846717</v>
      </c>
    </row>
    <row r="26" spans="1:5">
      <c r="A26" s="43" t="s">
        <v>52</v>
      </c>
      <c r="B26" s="33">
        <v>4</v>
      </c>
      <c r="C26" s="33">
        <v>17</v>
      </c>
      <c r="D26" s="33">
        <v>9</v>
      </c>
      <c r="E26" s="38">
        <f t="shared" si="0"/>
        <v>0.52941176470588236</v>
      </c>
    </row>
    <row r="27" spans="1:5">
      <c r="A27" s="42" t="s">
        <v>53</v>
      </c>
      <c r="B27" s="32">
        <v>8</v>
      </c>
      <c r="C27" s="32">
        <v>71</v>
      </c>
      <c r="D27" s="32">
        <v>27</v>
      </c>
      <c r="E27" s="37">
        <f t="shared" si="0"/>
        <v>0.38028169014084506</v>
      </c>
    </row>
    <row r="28" spans="1:5">
      <c r="A28" s="43" t="s">
        <v>54</v>
      </c>
      <c r="B28" s="33">
        <v>24</v>
      </c>
      <c r="C28" s="33">
        <v>190</v>
      </c>
      <c r="D28" s="33">
        <v>95</v>
      </c>
      <c r="E28" s="38">
        <f t="shared" si="0"/>
        <v>0.5</v>
      </c>
    </row>
    <row r="29" spans="1:5">
      <c r="A29" s="42" t="s">
        <v>55</v>
      </c>
      <c r="B29" s="32">
        <v>1</v>
      </c>
      <c r="C29" s="32">
        <v>3</v>
      </c>
      <c r="D29" s="32">
        <v>1</v>
      </c>
      <c r="E29" s="37">
        <f t="shared" si="0"/>
        <v>0.33333333333333331</v>
      </c>
    </row>
    <row r="30" spans="1:5">
      <c r="A30" s="43" t="s">
        <v>56</v>
      </c>
      <c r="B30" s="33">
        <v>9</v>
      </c>
      <c r="C30" s="33">
        <v>33</v>
      </c>
      <c r="D30" s="33">
        <v>16</v>
      </c>
      <c r="E30" s="38">
        <f t="shared" si="0"/>
        <v>0.48484848484848486</v>
      </c>
    </row>
    <row r="31" spans="1:5">
      <c r="A31" s="42" t="s">
        <v>57</v>
      </c>
      <c r="B31" s="32">
        <v>1</v>
      </c>
      <c r="C31" s="32">
        <v>10</v>
      </c>
      <c r="D31" s="32">
        <v>2</v>
      </c>
      <c r="E31" s="37">
        <f t="shared" si="0"/>
        <v>0.2</v>
      </c>
    </row>
    <row r="32" spans="1:5">
      <c r="A32" s="43" t="s">
        <v>58</v>
      </c>
      <c r="B32" s="33">
        <v>56</v>
      </c>
      <c r="C32" s="33">
        <v>512</v>
      </c>
      <c r="D32" s="33">
        <v>312</v>
      </c>
      <c r="E32" s="38">
        <f t="shared" si="0"/>
        <v>0.609375</v>
      </c>
    </row>
    <row r="33" spans="1:5">
      <c r="A33" s="42" t="s">
        <v>59</v>
      </c>
      <c r="B33" s="32">
        <v>2</v>
      </c>
      <c r="C33" s="32">
        <v>12</v>
      </c>
      <c r="D33" s="32">
        <v>6</v>
      </c>
      <c r="E33" s="37">
        <f t="shared" si="0"/>
        <v>0.5</v>
      </c>
    </row>
    <row r="34" spans="1:5">
      <c r="A34" s="43" t="s">
        <v>60</v>
      </c>
      <c r="B34" s="33">
        <v>1</v>
      </c>
      <c r="C34" s="33">
        <v>7</v>
      </c>
      <c r="D34" s="33">
        <v>2</v>
      </c>
      <c r="E34" s="38">
        <f t="shared" si="0"/>
        <v>0.2857142857142857</v>
      </c>
    </row>
    <row r="35" spans="1:5">
      <c r="A35" s="42" t="s">
        <v>61</v>
      </c>
      <c r="B35" s="32">
        <v>32</v>
      </c>
      <c r="C35" s="32">
        <v>155</v>
      </c>
      <c r="D35" s="32">
        <v>92</v>
      </c>
      <c r="E35" s="37">
        <f t="shared" si="0"/>
        <v>0.59354838709677415</v>
      </c>
    </row>
    <row r="36" spans="1:5">
      <c r="A36" s="43" t="s">
        <v>62</v>
      </c>
      <c r="B36" s="33">
        <v>54</v>
      </c>
      <c r="C36" s="33">
        <v>238</v>
      </c>
      <c r="D36" s="33">
        <v>101</v>
      </c>
      <c r="E36" s="38">
        <f t="shared" si="0"/>
        <v>0.42436974789915966</v>
      </c>
    </row>
    <row r="37" spans="1:5">
      <c r="A37" s="42" t="s">
        <v>63</v>
      </c>
      <c r="B37" s="32">
        <v>5</v>
      </c>
      <c r="C37" s="32">
        <v>25</v>
      </c>
      <c r="D37" s="32">
        <v>10</v>
      </c>
      <c r="E37" s="37">
        <f t="shared" si="0"/>
        <v>0.4</v>
      </c>
    </row>
    <row r="38" spans="1:5">
      <c r="A38" s="43" t="s">
        <v>64</v>
      </c>
      <c r="B38" s="33">
        <v>2</v>
      </c>
      <c r="C38" s="33">
        <v>23</v>
      </c>
      <c r="D38" s="33">
        <v>9</v>
      </c>
      <c r="E38" s="38">
        <f t="shared" si="0"/>
        <v>0.39130434782608697</v>
      </c>
    </row>
    <row r="39" spans="1:5">
      <c r="A39" s="42" t="s">
        <v>65</v>
      </c>
      <c r="B39" s="32">
        <v>8</v>
      </c>
      <c r="C39" s="32">
        <v>34</v>
      </c>
      <c r="D39" s="32">
        <v>16</v>
      </c>
      <c r="E39" s="37">
        <f t="shared" si="0"/>
        <v>0.47058823529411764</v>
      </c>
    </row>
    <row r="40" spans="1:5">
      <c r="A40" s="43" t="s">
        <v>66</v>
      </c>
      <c r="B40" s="33">
        <v>1</v>
      </c>
      <c r="C40" s="33">
        <v>0</v>
      </c>
      <c r="D40" s="33">
        <v>0</v>
      </c>
      <c r="E40" s="38" t="s">
        <v>87</v>
      </c>
    </row>
    <row r="41" spans="1:5">
      <c r="A41" s="42" t="s">
        <v>67</v>
      </c>
      <c r="B41" s="32">
        <v>3</v>
      </c>
      <c r="C41" s="32">
        <v>23</v>
      </c>
      <c r="D41" s="32">
        <v>13</v>
      </c>
      <c r="E41" s="37">
        <f t="shared" si="0"/>
        <v>0.56521739130434778</v>
      </c>
    </row>
    <row r="42" spans="1:5">
      <c r="A42" s="43" t="s">
        <v>68</v>
      </c>
      <c r="B42" s="33">
        <v>1</v>
      </c>
      <c r="C42" s="33">
        <v>1</v>
      </c>
      <c r="D42" s="33">
        <v>1</v>
      </c>
      <c r="E42" s="38">
        <f t="shared" si="0"/>
        <v>1</v>
      </c>
    </row>
    <row r="43" spans="1:5">
      <c r="A43" s="42" t="s">
        <v>69</v>
      </c>
      <c r="B43" s="32">
        <v>11</v>
      </c>
      <c r="C43" s="32">
        <v>76</v>
      </c>
      <c r="D43" s="32">
        <v>40</v>
      </c>
      <c r="E43" s="37">
        <f t="shared" si="0"/>
        <v>0.52631578947368418</v>
      </c>
    </row>
    <row r="44" spans="1:5">
      <c r="A44" s="43" t="s">
        <v>70</v>
      </c>
      <c r="B44" s="33">
        <v>6</v>
      </c>
      <c r="C44" s="33">
        <v>28</v>
      </c>
      <c r="D44" s="33">
        <v>14</v>
      </c>
      <c r="E44" s="38">
        <f t="shared" si="0"/>
        <v>0.5</v>
      </c>
    </row>
    <row r="45" spans="1:5">
      <c r="A45" s="42" t="s">
        <v>71</v>
      </c>
      <c r="B45" s="32">
        <v>4</v>
      </c>
      <c r="C45" s="32">
        <v>26</v>
      </c>
      <c r="D45" s="32">
        <v>14</v>
      </c>
      <c r="E45" s="37">
        <f t="shared" si="0"/>
        <v>0.53846153846153844</v>
      </c>
    </row>
    <row r="46" spans="1:5">
      <c r="A46" s="43" t="s">
        <v>72</v>
      </c>
      <c r="B46" s="33">
        <v>16</v>
      </c>
      <c r="C46" s="33">
        <v>84</v>
      </c>
      <c r="D46" s="33">
        <v>38</v>
      </c>
      <c r="E46" s="38">
        <f t="shared" si="0"/>
        <v>0.45238095238095238</v>
      </c>
    </row>
    <row r="47" spans="1:5">
      <c r="A47" s="42" t="s">
        <v>73</v>
      </c>
      <c r="B47" s="32">
        <v>2</v>
      </c>
      <c r="C47" s="32">
        <v>8</v>
      </c>
      <c r="D47" s="32">
        <v>3</v>
      </c>
      <c r="E47" s="37">
        <f t="shared" si="0"/>
        <v>0.375</v>
      </c>
    </row>
    <row r="48" spans="1:5">
      <c r="A48" s="43" t="s">
        <v>74</v>
      </c>
      <c r="B48" s="33">
        <v>2</v>
      </c>
      <c r="C48" s="33">
        <v>2</v>
      </c>
      <c r="D48" s="33">
        <v>1</v>
      </c>
      <c r="E48" s="38">
        <f t="shared" si="0"/>
        <v>0.5</v>
      </c>
    </row>
    <row r="49" spans="1:5">
      <c r="A49" s="42" t="s">
        <v>75</v>
      </c>
      <c r="B49" s="32">
        <v>7</v>
      </c>
      <c r="C49" s="32">
        <v>43</v>
      </c>
      <c r="D49" s="32">
        <v>13</v>
      </c>
      <c r="E49" s="37">
        <f t="shared" si="0"/>
        <v>0.30232558139534882</v>
      </c>
    </row>
    <row r="50" spans="1:5">
      <c r="A50" s="43" t="s">
        <v>76</v>
      </c>
      <c r="B50" s="33">
        <v>1</v>
      </c>
      <c r="C50" s="33">
        <v>2</v>
      </c>
      <c r="D50" s="33">
        <v>1</v>
      </c>
      <c r="E50" s="38">
        <f t="shared" si="0"/>
        <v>0.5</v>
      </c>
    </row>
    <row r="51" spans="1:5">
      <c r="A51" s="42" t="s">
        <v>77</v>
      </c>
      <c r="B51" s="32">
        <v>4</v>
      </c>
      <c r="C51" s="32">
        <v>18</v>
      </c>
      <c r="D51" s="32">
        <v>7</v>
      </c>
      <c r="E51" s="37">
        <f t="shared" si="0"/>
        <v>0.3888888888888889</v>
      </c>
    </row>
    <row r="52" spans="1:5">
      <c r="A52" s="43" t="s">
        <v>78</v>
      </c>
      <c r="B52" s="33">
        <v>1</v>
      </c>
      <c r="C52" s="33">
        <v>9</v>
      </c>
      <c r="D52" s="33">
        <v>8</v>
      </c>
      <c r="E52" s="38">
        <f t="shared" si="0"/>
        <v>0.88888888888888884</v>
      </c>
    </row>
    <row r="53" spans="1:5">
      <c r="A53" s="42" t="s">
        <v>79</v>
      </c>
      <c r="B53" s="32">
        <v>4</v>
      </c>
      <c r="C53" s="32">
        <v>31</v>
      </c>
      <c r="D53" s="32">
        <v>17</v>
      </c>
      <c r="E53" s="37">
        <f t="shared" si="0"/>
        <v>0.54838709677419351</v>
      </c>
    </row>
    <row r="54" spans="1:5" ht="15.75" thickBot="1">
      <c r="A54" s="44" t="s">
        <v>80</v>
      </c>
      <c r="B54" s="34">
        <v>1</v>
      </c>
      <c r="C54" s="34">
        <v>9</v>
      </c>
      <c r="D54" s="34">
        <v>5</v>
      </c>
      <c r="E54" s="39">
        <f t="shared" si="0"/>
        <v>0.55555555555555558</v>
      </c>
    </row>
    <row r="55" spans="1:5" ht="15.75" thickBot="1">
      <c r="A55" s="30"/>
      <c r="B55" s="31">
        <f>SUM(B5:B54)</f>
        <v>415</v>
      </c>
      <c r="C55" s="35">
        <f>SUM(C5:C54)</f>
        <v>2579</v>
      </c>
      <c r="D55" s="35">
        <f>SUM(D5:D54)</f>
        <v>1314</v>
      </c>
      <c r="E55" s="36">
        <f t="shared" si="0"/>
        <v>0.50949980612640555</v>
      </c>
    </row>
    <row r="56" spans="1:5" ht="15.75" thickTop="1"/>
    <row r="57" spans="1:5">
      <c r="A57" s="12" t="s">
        <v>85</v>
      </c>
      <c r="B57" s="12"/>
      <c r="C57" s="12"/>
      <c r="D57" s="12"/>
      <c r="E57" s="12"/>
    </row>
    <row r="58" spans="1:5">
      <c r="A58" s="12"/>
      <c r="B58" s="12"/>
      <c r="C58" s="12"/>
      <c r="D58" s="12"/>
      <c r="E58" s="12"/>
    </row>
    <row r="59" spans="1:5">
      <c r="A59" s="12"/>
      <c r="B59" s="12"/>
      <c r="C59" s="12"/>
      <c r="D59" s="12"/>
      <c r="E59" s="12"/>
    </row>
    <row r="60" spans="1:5" ht="48" customHeight="1">
      <c r="A60" s="12"/>
      <c r="B60" s="12"/>
      <c r="C60" s="12"/>
      <c r="D60" s="12"/>
      <c r="E60" s="12"/>
    </row>
  </sheetData>
  <mergeCells count="3">
    <mergeCell ref="A1:E1"/>
    <mergeCell ref="A2:E2"/>
    <mergeCell ref="A57:E6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9"/>
  <sheetViews>
    <sheetView workbookViewId="0">
      <selection activeCell="F2" sqref="F2"/>
    </sheetView>
  </sheetViews>
  <sheetFormatPr defaultColWidth="8" defaultRowHeight="11.25"/>
  <cols>
    <col min="1" max="1" width="59.5703125" style="67" customWidth="1"/>
    <col min="2" max="4" width="11.5703125" style="68" customWidth="1"/>
    <col min="5" max="5" width="11.5703125" style="69" customWidth="1"/>
    <col min="6" max="16384" width="8" style="66"/>
  </cols>
  <sheetData>
    <row r="1" spans="1:5" ht="15" customHeight="1">
      <c r="A1" s="65" t="s">
        <v>330</v>
      </c>
      <c r="B1" s="65"/>
      <c r="C1" s="65"/>
      <c r="D1" s="65"/>
      <c r="E1" s="65"/>
    </row>
    <row r="2" spans="1:5" ht="15" customHeight="1">
      <c r="A2" s="65" t="s">
        <v>331</v>
      </c>
      <c r="B2" s="65"/>
      <c r="C2" s="65"/>
      <c r="D2" s="65"/>
      <c r="E2" s="65"/>
    </row>
    <row r="3" spans="1:5" ht="15" customHeight="1" thickBot="1"/>
    <row r="4" spans="1:5" ht="51.75" thickBot="1">
      <c r="A4" s="70" t="s">
        <v>332</v>
      </c>
      <c r="B4" s="70" t="s">
        <v>333</v>
      </c>
      <c r="C4" s="70" t="s">
        <v>334</v>
      </c>
      <c r="D4" s="70" t="s">
        <v>335</v>
      </c>
      <c r="E4" s="71" t="s">
        <v>336</v>
      </c>
    </row>
    <row r="5" spans="1:5" ht="18" customHeight="1">
      <c r="A5" s="72"/>
      <c r="B5" s="73"/>
      <c r="C5" s="73"/>
      <c r="D5" s="73"/>
      <c r="E5" s="74"/>
    </row>
    <row r="6" spans="1:5" s="139" customFormat="1" ht="18" customHeight="1">
      <c r="A6" s="78" t="s">
        <v>31</v>
      </c>
      <c r="B6" s="137">
        <f>SUM(B7:B11)</f>
        <v>8</v>
      </c>
      <c r="C6" s="137">
        <f>SUM(C7:C11)</f>
        <v>4</v>
      </c>
      <c r="D6" s="137">
        <f>SUM(D7:D11)</f>
        <v>0</v>
      </c>
      <c r="E6" s="138">
        <f t="shared" ref="E6:E11" si="0">SUM(C6/B6)</f>
        <v>0.5</v>
      </c>
    </row>
    <row r="7" spans="1:5" s="79" customFormat="1" ht="18" customHeight="1">
      <c r="A7" s="3" t="s">
        <v>337</v>
      </c>
      <c r="B7" s="140">
        <v>2</v>
      </c>
      <c r="C7" s="77">
        <v>1</v>
      </c>
      <c r="D7" s="77">
        <v>0</v>
      </c>
      <c r="E7" s="141">
        <f t="shared" si="0"/>
        <v>0.5</v>
      </c>
    </row>
    <row r="8" spans="1:5" s="79" customFormat="1" ht="18" customHeight="1">
      <c r="A8" s="3" t="s">
        <v>338</v>
      </c>
      <c r="B8" s="140">
        <v>2</v>
      </c>
      <c r="C8" s="77">
        <v>0</v>
      </c>
      <c r="D8" s="77">
        <v>0</v>
      </c>
      <c r="E8" s="141">
        <f t="shared" si="0"/>
        <v>0</v>
      </c>
    </row>
    <row r="9" spans="1:5" s="79" customFormat="1" ht="18" customHeight="1">
      <c r="A9" s="3" t="s">
        <v>339</v>
      </c>
      <c r="B9" s="5">
        <v>1</v>
      </c>
      <c r="C9" s="77">
        <v>0</v>
      </c>
      <c r="D9" s="77">
        <v>0</v>
      </c>
      <c r="E9" s="141">
        <f t="shared" si="0"/>
        <v>0</v>
      </c>
    </row>
    <row r="10" spans="1:5" s="79" customFormat="1" ht="18" customHeight="1">
      <c r="A10" s="3" t="s">
        <v>340</v>
      </c>
      <c r="B10" s="5">
        <v>2</v>
      </c>
      <c r="C10" s="77">
        <v>2</v>
      </c>
      <c r="D10" s="77">
        <v>0</v>
      </c>
      <c r="E10" s="141">
        <f t="shared" si="0"/>
        <v>1</v>
      </c>
    </row>
    <row r="11" spans="1:5" s="79" customFormat="1" ht="25.5">
      <c r="A11" s="3" t="s">
        <v>341</v>
      </c>
      <c r="B11" s="5">
        <v>1</v>
      </c>
      <c r="C11" s="77">
        <v>1</v>
      </c>
      <c r="D11" s="77">
        <v>0</v>
      </c>
      <c r="E11" s="141">
        <f t="shared" si="0"/>
        <v>1</v>
      </c>
    </row>
    <row r="12" spans="1:5" s="139" customFormat="1" ht="18" customHeight="1">
      <c r="A12" s="3"/>
      <c r="B12" s="5"/>
      <c r="C12" s="77"/>
      <c r="D12" s="77"/>
      <c r="E12" s="5"/>
    </row>
    <row r="13" spans="1:5" s="139" customFormat="1" ht="18" customHeight="1">
      <c r="A13" s="78" t="s">
        <v>32</v>
      </c>
      <c r="B13" s="137">
        <f>SUM(B14:B15)</f>
        <v>13</v>
      </c>
      <c r="C13" s="137">
        <f>SUM(C14:C15)</f>
        <v>5</v>
      </c>
      <c r="D13" s="137">
        <f>SUM(D14:D15)</f>
        <v>0</v>
      </c>
      <c r="E13" s="138">
        <f>SUM(C13/B13)</f>
        <v>0.38461538461538464</v>
      </c>
    </row>
    <row r="14" spans="1:5" s="139" customFormat="1" ht="18" customHeight="1">
      <c r="A14" s="75" t="s">
        <v>342</v>
      </c>
      <c r="B14" s="142">
        <v>7</v>
      </c>
      <c r="C14" s="8">
        <v>4</v>
      </c>
      <c r="D14" s="8">
        <v>0</v>
      </c>
      <c r="E14" s="141">
        <f>SUM(C14/B14)</f>
        <v>0.5714285714285714</v>
      </c>
    </row>
    <row r="15" spans="1:5" s="139" customFormat="1" ht="18" customHeight="1">
      <c r="A15" s="3" t="s">
        <v>343</v>
      </c>
      <c r="B15" s="5">
        <v>6</v>
      </c>
      <c r="C15" s="5">
        <v>1</v>
      </c>
      <c r="D15" s="5">
        <v>0</v>
      </c>
      <c r="E15" s="141">
        <f>SUM(C15/B15)</f>
        <v>0.16666666666666666</v>
      </c>
    </row>
    <row r="16" spans="1:5" s="139" customFormat="1" ht="18" customHeight="1">
      <c r="A16" s="3"/>
      <c r="B16" s="5"/>
      <c r="C16" s="5"/>
      <c r="D16" s="5"/>
      <c r="E16" s="5"/>
    </row>
    <row r="17" spans="1:5" s="139" customFormat="1" ht="18" customHeight="1">
      <c r="A17" s="78" t="s">
        <v>33</v>
      </c>
      <c r="B17" s="137">
        <f>SUM(B18:B30)</f>
        <v>60</v>
      </c>
      <c r="C17" s="137">
        <f>SUM(C18:C30)</f>
        <v>32</v>
      </c>
      <c r="D17" s="137">
        <f>SUM(D18:D30)</f>
        <v>0</v>
      </c>
      <c r="E17" s="138">
        <f>SUM(C17/B17)</f>
        <v>0.53333333333333333</v>
      </c>
    </row>
    <row r="18" spans="1:5" s="139" customFormat="1" ht="18" customHeight="1">
      <c r="A18" s="3" t="s">
        <v>344</v>
      </c>
      <c r="B18" s="5">
        <v>3</v>
      </c>
      <c r="C18" s="77">
        <v>2</v>
      </c>
      <c r="D18" s="77">
        <v>0</v>
      </c>
      <c r="E18" s="141">
        <f>SUM(C18/B18)</f>
        <v>0.66666666666666663</v>
      </c>
    </row>
    <row r="19" spans="1:5" s="139" customFormat="1" ht="26.25">
      <c r="A19" s="3" t="s">
        <v>345</v>
      </c>
      <c r="B19" s="5">
        <v>4</v>
      </c>
      <c r="C19" s="5">
        <v>2</v>
      </c>
      <c r="D19" s="5">
        <v>0</v>
      </c>
      <c r="E19" s="141">
        <f>SUM(C19/B19)</f>
        <v>0.5</v>
      </c>
    </row>
    <row r="20" spans="1:5" s="139" customFormat="1" ht="18" customHeight="1">
      <c r="A20" s="3" t="s">
        <v>346</v>
      </c>
      <c r="B20" s="5">
        <v>3</v>
      </c>
      <c r="C20" s="5">
        <v>2</v>
      </c>
      <c r="D20" s="5">
        <v>0</v>
      </c>
      <c r="E20" s="141">
        <f>SUM(C20/B20)</f>
        <v>0.66666666666666663</v>
      </c>
    </row>
    <row r="21" spans="1:5" s="139" customFormat="1" ht="26.25">
      <c r="A21" s="3" t="s">
        <v>347</v>
      </c>
      <c r="B21" s="5">
        <v>6</v>
      </c>
      <c r="C21" s="77">
        <v>3</v>
      </c>
      <c r="D21" s="77">
        <v>0</v>
      </c>
      <c r="E21" s="141">
        <f t="shared" ref="E21:E30" si="1">SUM(C21/B21)</f>
        <v>0.5</v>
      </c>
    </row>
    <row r="22" spans="1:5" s="139" customFormat="1" ht="18" customHeight="1">
      <c r="A22" s="3" t="s">
        <v>348</v>
      </c>
      <c r="B22" s="5">
        <v>10</v>
      </c>
      <c r="C22" s="77">
        <v>6</v>
      </c>
      <c r="D22" s="77">
        <v>0</v>
      </c>
      <c r="E22" s="141">
        <f t="shared" si="1"/>
        <v>0.6</v>
      </c>
    </row>
    <row r="23" spans="1:5" s="139" customFormat="1" ht="18" customHeight="1">
      <c r="A23" s="3" t="s">
        <v>349</v>
      </c>
      <c r="B23" s="5">
        <v>11</v>
      </c>
      <c r="C23" s="5">
        <v>6</v>
      </c>
      <c r="D23" s="5">
        <v>0</v>
      </c>
      <c r="E23" s="141">
        <f t="shared" si="1"/>
        <v>0.54545454545454541</v>
      </c>
    </row>
    <row r="24" spans="1:5" s="139" customFormat="1" ht="18" customHeight="1">
      <c r="A24" s="3" t="s">
        <v>350</v>
      </c>
      <c r="B24" s="5">
        <v>3</v>
      </c>
      <c r="C24" s="77">
        <v>0</v>
      </c>
      <c r="D24" s="77">
        <v>0</v>
      </c>
      <c r="E24" s="141">
        <f t="shared" si="1"/>
        <v>0</v>
      </c>
    </row>
    <row r="25" spans="1:5" s="139" customFormat="1" ht="18" customHeight="1">
      <c r="A25" s="3" t="s">
        <v>351</v>
      </c>
      <c r="B25" s="5">
        <v>5</v>
      </c>
      <c r="C25" s="77">
        <v>2</v>
      </c>
      <c r="D25" s="77">
        <v>0</v>
      </c>
      <c r="E25" s="141">
        <f t="shared" si="1"/>
        <v>0.4</v>
      </c>
    </row>
    <row r="26" spans="1:5" s="139" customFormat="1" ht="18" customHeight="1">
      <c r="A26" s="3" t="s">
        <v>352</v>
      </c>
      <c r="B26" s="5">
        <v>2</v>
      </c>
      <c r="C26" s="77">
        <v>2</v>
      </c>
      <c r="D26" s="77">
        <v>0</v>
      </c>
      <c r="E26" s="141">
        <f t="shared" si="1"/>
        <v>1</v>
      </c>
    </row>
    <row r="27" spans="1:5" s="139" customFormat="1" ht="18" customHeight="1">
      <c r="A27" s="3" t="s">
        <v>353</v>
      </c>
      <c r="B27" s="5">
        <v>1</v>
      </c>
      <c r="C27" s="77">
        <v>0</v>
      </c>
      <c r="D27" s="77">
        <v>0</v>
      </c>
      <c r="E27" s="141">
        <f t="shared" si="1"/>
        <v>0</v>
      </c>
    </row>
    <row r="28" spans="1:5" s="139" customFormat="1" ht="18" customHeight="1">
      <c r="A28" s="3" t="s">
        <v>354</v>
      </c>
      <c r="B28" s="5">
        <v>8</v>
      </c>
      <c r="C28" s="77">
        <v>5</v>
      </c>
      <c r="D28" s="77">
        <v>0</v>
      </c>
      <c r="E28" s="141">
        <f t="shared" si="1"/>
        <v>0.625</v>
      </c>
    </row>
    <row r="29" spans="1:5" s="139" customFormat="1" ht="18" customHeight="1">
      <c r="A29" s="3" t="s">
        <v>355</v>
      </c>
      <c r="B29" s="5">
        <v>1</v>
      </c>
      <c r="C29" s="77">
        <v>1</v>
      </c>
      <c r="D29" s="77">
        <v>0</v>
      </c>
      <c r="E29" s="141">
        <f t="shared" si="1"/>
        <v>1</v>
      </c>
    </row>
    <row r="30" spans="1:5" s="139" customFormat="1" ht="18" customHeight="1">
      <c r="A30" s="3" t="s">
        <v>356</v>
      </c>
      <c r="B30" s="5">
        <v>3</v>
      </c>
      <c r="C30" s="77">
        <v>1</v>
      </c>
      <c r="D30" s="77">
        <v>0</v>
      </c>
      <c r="E30" s="141">
        <f t="shared" si="1"/>
        <v>0.33333333333333331</v>
      </c>
    </row>
    <row r="31" spans="1:5" s="139" customFormat="1" ht="18" customHeight="1">
      <c r="A31" s="3"/>
      <c r="B31" s="5"/>
      <c r="C31" s="5"/>
      <c r="D31" s="5"/>
      <c r="E31" s="5"/>
    </row>
    <row r="32" spans="1:5" s="139" customFormat="1" ht="18" customHeight="1">
      <c r="A32" s="78" t="s">
        <v>34</v>
      </c>
      <c r="B32" s="137">
        <f>SUM(B33:B39)</f>
        <v>52</v>
      </c>
      <c r="C32" s="137">
        <f>SUM(C33:C39)</f>
        <v>27</v>
      </c>
      <c r="D32" s="137">
        <f>SUM(D33:D39)</f>
        <v>1</v>
      </c>
      <c r="E32" s="138">
        <f>SUM(C32/B32)</f>
        <v>0.51923076923076927</v>
      </c>
    </row>
    <row r="33" spans="1:5" s="139" customFormat="1" ht="18" customHeight="1">
      <c r="A33" s="3" t="s">
        <v>357</v>
      </c>
      <c r="B33" s="5">
        <v>12</v>
      </c>
      <c r="C33" s="5">
        <v>6</v>
      </c>
      <c r="D33" s="5">
        <v>0</v>
      </c>
      <c r="E33" s="141">
        <f t="shared" ref="E33:E39" si="2">SUM(C33/B33)</f>
        <v>0.5</v>
      </c>
    </row>
    <row r="34" spans="1:5" s="139" customFormat="1" ht="18" customHeight="1">
      <c r="A34" s="3" t="s">
        <v>358</v>
      </c>
      <c r="B34" s="5">
        <v>8</v>
      </c>
      <c r="C34" s="77">
        <v>4</v>
      </c>
      <c r="D34" s="77">
        <v>0</v>
      </c>
      <c r="E34" s="141">
        <f t="shared" si="2"/>
        <v>0.5</v>
      </c>
    </row>
    <row r="35" spans="1:5" s="139" customFormat="1" ht="18" customHeight="1">
      <c r="A35" s="3" t="s">
        <v>359</v>
      </c>
      <c r="B35" s="5">
        <v>8</v>
      </c>
      <c r="C35" s="5">
        <v>4</v>
      </c>
      <c r="D35" s="5">
        <v>0</v>
      </c>
      <c r="E35" s="141">
        <f t="shared" si="2"/>
        <v>0.5</v>
      </c>
    </row>
    <row r="36" spans="1:5" s="139" customFormat="1" ht="18" customHeight="1">
      <c r="A36" s="3" t="s">
        <v>360</v>
      </c>
      <c r="B36" s="5">
        <v>8</v>
      </c>
      <c r="C36" s="5">
        <v>5</v>
      </c>
      <c r="D36" s="5">
        <v>1</v>
      </c>
      <c r="E36" s="141">
        <f t="shared" si="2"/>
        <v>0.625</v>
      </c>
    </row>
    <row r="37" spans="1:5" s="139" customFormat="1" ht="18" customHeight="1">
      <c r="A37" s="3" t="s">
        <v>361</v>
      </c>
      <c r="B37" s="77">
        <v>1</v>
      </c>
      <c r="C37" s="77">
        <v>1</v>
      </c>
      <c r="D37" s="77">
        <v>0</v>
      </c>
      <c r="E37" s="141">
        <f t="shared" si="2"/>
        <v>1</v>
      </c>
    </row>
    <row r="38" spans="1:5" s="139" customFormat="1" ht="18" customHeight="1">
      <c r="A38" s="3" t="s">
        <v>362</v>
      </c>
      <c r="B38" s="5">
        <v>8</v>
      </c>
      <c r="C38" s="5">
        <v>4</v>
      </c>
      <c r="D38" s="5">
        <v>0</v>
      </c>
      <c r="E38" s="141">
        <f t="shared" si="2"/>
        <v>0.5</v>
      </c>
    </row>
    <row r="39" spans="1:5" s="139" customFormat="1" ht="18" customHeight="1">
      <c r="A39" s="3" t="s">
        <v>363</v>
      </c>
      <c r="B39" s="5">
        <v>7</v>
      </c>
      <c r="C39" s="77">
        <v>3</v>
      </c>
      <c r="D39" s="77">
        <v>0</v>
      </c>
      <c r="E39" s="141">
        <f t="shared" si="2"/>
        <v>0.42857142857142855</v>
      </c>
    </row>
    <row r="40" spans="1:5" s="139" customFormat="1" ht="18" customHeight="1">
      <c r="A40" s="3"/>
      <c r="B40" s="5"/>
      <c r="C40" s="5"/>
      <c r="D40" s="5"/>
      <c r="E40" s="5"/>
    </row>
    <row r="41" spans="1:5" s="139" customFormat="1" ht="18" customHeight="1">
      <c r="A41" s="78" t="s">
        <v>35</v>
      </c>
      <c r="B41" s="137">
        <f>SUM(B42:B47)</f>
        <v>91</v>
      </c>
      <c r="C41" s="137">
        <f>SUM(C42:C47)</f>
        <v>43</v>
      </c>
      <c r="D41" s="137">
        <f>SUM(D42:D47)</f>
        <v>0</v>
      </c>
      <c r="E41" s="138">
        <f>SUM(C41/B41)</f>
        <v>0.47252747252747251</v>
      </c>
    </row>
    <row r="42" spans="1:5" s="139" customFormat="1" ht="18" customHeight="1">
      <c r="A42" s="3" t="s">
        <v>364</v>
      </c>
      <c r="B42" s="5">
        <v>1</v>
      </c>
      <c r="C42" s="77">
        <v>0</v>
      </c>
      <c r="D42" s="77">
        <v>0</v>
      </c>
      <c r="E42" s="141">
        <f t="shared" ref="E42:E47" si="3">SUM(C42/B42)</f>
        <v>0</v>
      </c>
    </row>
    <row r="43" spans="1:5" s="139" customFormat="1" ht="18" customHeight="1">
      <c r="A43" s="3" t="s">
        <v>365</v>
      </c>
      <c r="B43" s="5">
        <v>26</v>
      </c>
      <c r="C43" s="77">
        <v>18</v>
      </c>
      <c r="D43" s="77">
        <v>0</v>
      </c>
      <c r="E43" s="141">
        <f t="shared" si="3"/>
        <v>0.69230769230769229</v>
      </c>
    </row>
    <row r="44" spans="1:5" s="139" customFormat="1" ht="18" customHeight="1">
      <c r="A44" s="3" t="s">
        <v>366</v>
      </c>
      <c r="B44" s="5">
        <v>15</v>
      </c>
      <c r="C44" s="77">
        <v>7</v>
      </c>
      <c r="D44" s="77">
        <v>0</v>
      </c>
      <c r="E44" s="141">
        <f t="shared" si="3"/>
        <v>0.46666666666666667</v>
      </c>
    </row>
    <row r="45" spans="1:5" s="139" customFormat="1" ht="18" customHeight="1">
      <c r="A45" s="3" t="s">
        <v>367</v>
      </c>
      <c r="B45" s="5">
        <v>1</v>
      </c>
      <c r="C45" s="5">
        <v>0</v>
      </c>
      <c r="D45" s="5">
        <v>0</v>
      </c>
      <c r="E45" s="141">
        <f t="shared" si="3"/>
        <v>0</v>
      </c>
    </row>
    <row r="46" spans="1:5" s="139" customFormat="1" ht="18" customHeight="1">
      <c r="A46" s="3" t="s">
        <v>368</v>
      </c>
      <c r="B46" s="5">
        <v>2</v>
      </c>
      <c r="C46" s="5">
        <v>1</v>
      </c>
      <c r="D46" s="5">
        <v>0</v>
      </c>
      <c r="E46" s="141">
        <f t="shared" si="3"/>
        <v>0.5</v>
      </c>
    </row>
    <row r="47" spans="1:5" s="139" customFormat="1" ht="18" customHeight="1">
      <c r="A47" s="3" t="s">
        <v>369</v>
      </c>
      <c r="B47" s="5">
        <v>46</v>
      </c>
      <c r="C47" s="77">
        <v>17</v>
      </c>
      <c r="D47" s="77">
        <v>0</v>
      </c>
      <c r="E47" s="141">
        <f t="shared" si="3"/>
        <v>0.36956521739130432</v>
      </c>
    </row>
    <row r="48" spans="1:5" s="139" customFormat="1" ht="18" customHeight="1">
      <c r="A48" s="3"/>
      <c r="B48" s="5"/>
      <c r="C48" s="5"/>
      <c r="D48" s="5"/>
      <c r="E48" s="5"/>
    </row>
    <row r="49" spans="1:5" s="139" customFormat="1" ht="18" customHeight="1">
      <c r="A49" s="78" t="s">
        <v>36</v>
      </c>
      <c r="B49" s="137">
        <f>SUM(B50)</f>
        <v>4</v>
      </c>
      <c r="C49" s="137">
        <f>SUM(C50)</f>
        <v>2</v>
      </c>
      <c r="D49" s="137">
        <f>SUM(D50)</f>
        <v>0</v>
      </c>
      <c r="E49" s="138">
        <f>SUM(C49/B49)</f>
        <v>0.5</v>
      </c>
    </row>
    <row r="50" spans="1:5" s="139" customFormat="1" ht="18" customHeight="1">
      <c r="A50" s="3" t="s">
        <v>370</v>
      </c>
      <c r="B50" s="5">
        <v>4</v>
      </c>
      <c r="C50" s="5">
        <v>2</v>
      </c>
      <c r="D50" s="5">
        <v>0</v>
      </c>
      <c r="E50" s="141">
        <f t="shared" ref="E50" si="4">SUM(C50/B50)</f>
        <v>0.5</v>
      </c>
    </row>
    <row r="51" spans="1:5" s="139" customFormat="1" ht="18" customHeight="1">
      <c r="A51" s="3"/>
      <c r="B51" s="5"/>
      <c r="C51" s="5"/>
      <c r="D51" s="5"/>
      <c r="E51" s="5"/>
    </row>
    <row r="52" spans="1:5" s="139" customFormat="1" ht="18" customHeight="1">
      <c r="A52" s="78" t="s">
        <v>37</v>
      </c>
      <c r="B52" s="137">
        <f>SUM(B53:B58)</f>
        <v>29</v>
      </c>
      <c r="C52" s="137">
        <f>SUM(C53:C58)</f>
        <v>16</v>
      </c>
      <c r="D52" s="137">
        <f>SUM(D53:D58)</f>
        <v>0</v>
      </c>
      <c r="E52" s="138">
        <f>SUM(C52/B52)</f>
        <v>0.55172413793103448</v>
      </c>
    </row>
    <row r="53" spans="1:5" s="139" customFormat="1" ht="18" customHeight="1">
      <c r="A53" s="3" t="s">
        <v>371</v>
      </c>
      <c r="B53" s="5">
        <v>7</v>
      </c>
      <c r="C53" s="5">
        <v>3</v>
      </c>
      <c r="D53" s="5">
        <v>0</v>
      </c>
      <c r="E53" s="141">
        <f t="shared" ref="E53:E58" si="5">SUM(C53/B53)</f>
        <v>0.42857142857142855</v>
      </c>
    </row>
    <row r="54" spans="1:5" s="139" customFormat="1" ht="18" customHeight="1">
      <c r="A54" s="3" t="s">
        <v>372</v>
      </c>
      <c r="B54" s="5">
        <v>6</v>
      </c>
      <c r="C54" s="5">
        <v>3</v>
      </c>
      <c r="D54" s="5">
        <v>0</v>
      </c>
      <c r="E54" s="141">
        <f t="shared" si="5"/>
        <v>0.5</v>
      </c>
    </row>
    <row r="55" spans="1:5" s="139" customFormat="1" ht="18" customHeight="1">
      <c r="A55" s="3" t="s">
        <v>373</v>
      </c>
      <c r="B55" s="5">
        <v>6</v>
      </c>
      <c r="C55" s="77">
        <v>4</v>
      </c>
      <c r="D55" s="77">
        <v>0</v>
      </c>
      <c r="E55" s="141">
        <f t="shared" si="5"/>
        <v>0.66666666666666663</v>
      </c>
    </row>
    <row r="56" spans="1:5" s="139" customFormat="1" ht="18" customHeight="1">
      <c r="A56" s="3" t="s">
        <v>374</v>
      </c>
      <c r="B56" s="5">
        <v>4</v>
      </c>
      <c r="C56" s="5">
        <v>3</v>
      </c>
      <c r="D56" s="5">
        <v>0</v>
      </c>
      <c r="E56" s="141">
        <f t="shared" si="5"/>
        <v>0.75</v>
      </c>
    </row>
    <row r="57" spans="1:5" s="139" customFormat="1" ht="18" customHeight="1">
      <c r="A57" s="3" t="s">
        <v>375</v>
      </c>
      <c r="B57" s="5">
        <v>5</v>
      </c>
      <c r="C57" s="5">
        <v>3</v>
      </c>
      <c r="D57" s="5">
        <v>0</v>
      </c>
      <c r="E57" s="141">
        <f t="shared" si="5"/>
        <v>0.6</v>
      </c>
    </row>
    <row r="58" spans="1:5" s="139" customFormat="1" ht="18" customHeight="1">
      <c r="A58" s="3" t="s">
        <v>376</v>
      </c>
      <c r="B58" s="5">
        <v>1</v>
      </c>
      <c r="C58" s="5">
        <v>0</v>
      </c>
      <c r="D58" s="5">
        <v>0</v>
      </c>
      <c r="E58" s="141">
        <f t="shared" si="5"/>
        <v>0</v>
      </c>
    </row>
    <row r="59" spans="1:5" s="139" customFormat="1" ht="18" customHeight="1">
      <c r="A59" s="3"/>
      <c r="B59" s="5"/>
      <c r="C59" s="5"/>
      <c r="D59" s="5"/>
      <c r="E59" s="5"/>
    </row>
    <row r="60" spans="1:5" s="139" customFormat="1" ht="18" customHeight="1">
      <c r="A60" s="78" t="s">
        <v>38</v>
      </c>
      <c r="B60" s="137">
        <f>SUM(B61:B66)</f>
        <v>50</v>
      </c>
      <c r="C60" s="137">
        <f>SUM(C61:C66)</f>
        <v>23</v>
      </c>
      <c r="D60" s="137">
        <f>SUM(D61:D66)</f>
        <v>0</v>
      </c>
      <c r="E60" s="138">
        <f>SUM(C60/B60)</f>
        <v>0.46</v>
      </c>
    </row>
    <row r="61" spans="1:5" s="139" customFormat="1" ht="18" customHeight="1">
      <c r="A61" s="3" t="s">
        <v>377</v>
      </c>
      <c r="B61" s="5">
        <v>8</v>
      </c>
      <c r="C61" s="77">
        <v>1</v>
      </c>
      <c r="D61" s="77">
        <v>0</v>
      </c>
      <c r="E61" s="141">
        <f t="shared" ref="E61:E66" si="6">SUM(C61/B61)</f>
        <v>0.125</v>
      </c>
    </row>
    <row r="62" spans="1:5" s="139" customFormat="1" ht="18" customHeight="1">
      <c r="A62" s="3" t="s">
        <v>378</v>
      </c>
      <c r="B62" s="77">
        <v>8</v>
      </c>
      <c r="C62" s="5">
        <v>4</v>
      </c>
      <c r="D62" s="5">
        <v>0</v>
      </c>
      <c r="E62" s="141">
        <f t="shared" si="6"/>
        <v>0.5</v>
      </c>
    </row>
    <row r="63" spans="1:5" s="139" customFormat="1" ht="18" customHeight="1">
      <c r="A63" s="3" t="s">
        <v>379</v>
      </c>
      <c r="B63" s="5">
        <v>7</v>
      </c>
      <c r="C63" s="77">
        <v>3</v>
      </c>
      <c r="D63" s="77">
        <v>0</v>
      </c>
      <c r="E63" s="141">
        <f t="shared" si="6"/>
        <v>0.42857142857142855</v>
      </c>
    </row>
    <row r="64" spans="1:5" s="139" customFormat="1" ht="18" customHeight="1">
      <c r="A64" s="3" t="s">
        <v>380</v>
      </c>
      <c r="B64" s="5">
        <v>9</v>
      </c>
      <c r="C64" s="77">
        <v>4</v>
      </c>
      <c r="D64" s="77">
        <v>0</v>
      </c>
      <c r="E64" s="141">
        <f t="shared" si="6"/>
        <v>0.44444444444444442</v>
      </c>
    </row>
    <row r="65" spans="1:5" s="139" customFormat="1" ht="18" customHeight="1">
      <c r="A65" s="3" t="s">
        <v>381</v>
      </c>
      <c r="B65" s="5">
        <v>8</v>
      </c>
      <c r="C65" s="77">
        <v>5</v>
      </c>
      <c r="D65" s="77">
        <v>0</v>
      </c>
      <c r="E65" s="141">
        <f t="shared" si="6"/>
        <v>0.625</v>
      </c>
    </row>
    <row r="66" spans="1:5" s="139" customFormat="1" ht="18" customHeight="1">
      <c r="A66" s="3" t="s">
        <v>382</v>
      </c>
      <c r="B66" s="77">
        <v>10</v>
      </c>
      <c r="C66" s="77">
        <v>6</v>
      </c>
      <c r="D66" s="77">
        <v>0</v>
      </c>
      <c r="E66" s="141">
        <f t="shared" si="6"/>
        <v>0.6</v>
      </c>
    </row>
    <row r="67" spans="1:5" s="139" customFormat="1" ht="18" customHeight="1">
      <c r="A67" s="3"/>
      <c r="B67" s="5"/>
      <c r="C67" s="5"/>
      <c r="D67" s="5"/>
      <c r="E67" s="5"/>
    </row>
    <row r="68" spans="1:5" s="139" customFormat="1" ht="18" customHeight="1">
      <c r="A68" s="78" t="s">
        <v>39</v>
      </c>
      <c r="B68" s="137">
        <f>SUM(B69:B77)</f>
        <v>23</v>
      </c>
      <c r="C68" s="137">
        <f>SUM(C69:C77)</f>
        <v>13</v>
      </c>
      <c r="D68" s="137">
        <f>SUM(D69:D77)</f>
        <v>0</v>
      </c>
      <c r="E68" s="138">
        <f>SUM(C68/B68)</f>
        <v>0.56521739130434778</v>
      </c>
    </row>
    <row r="69" spans="1:5" s="139" customFormat="1" ht="18" customHeight="1">
      <c r="A69" s="75" t="s">
        <v>383</v>
      </c>
      <c r="B69" s="5">
        <v>2</v>
      </c>
      <c r="C69" s="5">
        <v>2</v>
      </c>
      <c r="D69" s="5">
        <v>0</v>
      </c>
      <c r="E69" s="141">
        <f t="shared" ref="E69:E77" si="7">SUM(C69/B69)</f>
        <v>1</v>
      </c>
    </row>
    <row r="70" spans="1:5" s="139" customFormat="1" ht="26.25">
      <c r="A70" s="75" t="s">
        <v>384</v>
      </c>
      <c r="B70" s="142">
        <v>3</v>
      </c>
      <c r="C70" s="77">
        <v>2</v>
      </c>
      <c r="D70" s="77">
        <v>0</v>
      </c>
      <c r="E70" s="141">
        <f t="shared" si="7"/>
        <v>0.66666666666666663</v>
      </c>
    </row>
    <row r="71" spans="1:5" s="139" customFormat="1" ht="18" customHeight="1">
      <c r="A71" s="75" t="s">
        <v>385</v>
      </c>
      <c r="B71" s="8">
        <v>3</v>
      </c>
      <c r="C71" s="8">
        <v>2</v>
      </c>
      <c r="D71" s="8">
        <v>0</v>
      </c>
      <c r="E71" s="141">
        <f t="shared" si="7"/>
        <v>0.66666666666666663</v>
      </c>
    </row>
    <row r="72" spans="1:5" s="139" customFormat="1" ht="18" customHeight="1">
      <c r="A72" s="75" t="s">
        <v>386</v>
      </c>
      <c r="B72" s="142">
        <v>3</v>
      </c>
      <c r="C72" s="77">
        <v>2</v>
      </c>
      <c r="D72" s="77">
        <v>0</v>
      </c>
      <c r="E72" s="141">
        <f t="shared" si="7"/>
        <v>0.66666666666666663</v>
      </c>
    </row>
    <row r="73" spans="1:5" s="139" customFormat="1" ht="18" customHeight="1">
      <c r="A73" s="75" t="s">
        <v>387</v>
      </c>
      <c r="B73" s="142">
        <v>3</v>
      </c>
      <c r="C73" s="8">
        <v>2</v>
      </c>
      <c r="D73" s="8">
        <v>0</v>
      </c>
      <c r="E73" s="141">
        <f t="shared" si="7"/>
        <v>0.66666666666666663</v>
      </c>
    </row>
    <row r="74" spans="1:5" s="139" customFormat="1" ht="18" customHeight="1">
      <c r="A74" s="75" t="s">
        <v>388</v>
      </c>
      <c r="B74" s="142">
        <v>2</v>
      </c>
      <c r="C74" s="77">
        <v>1</v>
      </c>
      <c r="D74" s="77">
        <v>0</v>
      </c>
      <c r="E74" s="141">
        <f t="shared" si="7"/>
        <v>0.5</v>
      </c>
    </row>
    <row r="75" spans="1:5" s="139" customFormat="1" ht="18" customHeight="1">
      <c r="A75" s="75" t="s">
        <v>389</v>
      </c>
      <c r="B75" s="142">
        <v>3</v>
      </c>
      <c r="C75" s="77">
        <v>1</v>
      </c>
      <c r="D75" s="77">
        <v>0</v>
      </c>
      <c r="E75" s="141">
        <f t="shared" si="7"/>
        <v>0.33333333333333331</v>
      </c>
    </row>
    <row r="76" spans="1:5" s="139" customFormat="1" ht="18" customHeight="1">
      <c r="A76" s="75" t="s">
        <v>390</v>
      </c>
      <c r="B76" s="142">
        <v>1</v>
      </c>
      <c r="C76" s="77">
        <v>0</v>
      </c>
      <c r="D76" s="77">
        <v>0</v>
      </c>
      <c r="E76" s="141">
        <f t="shared" si="7"/>
        <v>0</v>
      </c>
    </row>
    <row r="77" spans="1:5" s="139" customFormat="1" ht="18" customHeight="1">
      <c r="A77" s="75" t="s">
        <v>391</v>
      </c>
      <c r="B77" s="142">
        <v>3</v>
      </c>
      <c r="C77" s="77">
        <v>1</v>
      </c>
      <c r="D77" s="77">
        <v>0</v>
      </c>
      <c r="E77" s="141">
        <f t="shared" si="7"/>
        <v>0.33333333333333331</v>
      </c>
    </row>
    <row r="78" spans="1:5" s="139" customFormat="1" ht="18" customHeight="1">
      <c r="A78" s="3"/>
      <c r="B78" s="5"/>
      <c r="C78" s="5"/>
      <c r="D78" s="5"/>
      <c r="E78" s="5"/>
    </row>
    <row r="79" spans="1:5" s="139" customFormat="1" ht="18" customHeight="1">
      <c r="A79" s="78" t="s">
        <v>40</v>
      </c>
      <c r="B79" s="137">
        <f>SUM(B80:B82)</f>
        <v>19</v>
      </c>
      <c r="C79" s="137">
        <f>SUM(C80:C82)</f>
        <v>8</v>
      </c>
      <c r="D79" s="137">
        <f>SUM(D80:D82)</f>
        <v>0</v>
      </c>
      <c r="E79" s="138">
        <f>SUM(C79/B79)</f>
        <v>0.42105263157894735</v>
      </c>
    </row>
    <row r="80" spans="1:5" s="139" customFormat="1" ht="18" customHeight="1">
      <c r="A80" s="3" t="s">
        <v>392</v>
      </c>
      <c r="B80" s="5">
        <v>7</v>
      </c>
      <c r="C80" s="5">
        <v>4</v>
      </c>
      <c r="D80" s="5">
        <v>0</v>
      </c>
      <c r="E80" s="141">
        <f t="shared" ref="E80:E82" si="8">SUM(C80/B80)</f>
        <v>0.5714285714285714</v>
      </c>
    </row>
    <row r="81" spans="1:5" s="139" customFormat="1" ht="18" customHeight="1">
      <c r="A81" s="3" t="s">
        <v>393</v>
      </c>
      <c r="B81" s="5">
        <v>6</v>
      </c>
      <c r="C81" s="5">
        <v>2</v>
      </c>
      <c r="D81" s="5">
        <v>0</v>
      </c>
      <c r="E81" s="141">
        <f t="shared" si="8"/>
        <v>0.33333333333333331</v>
      </c>
    </row>
    <row r="82" spans="1:5" s="139" customFormat="1" ht="18" customHeight="1">
      <c r="A82" s="3" t="s">
        <v>394</v>
      </c>
      <c r="B82" s="142">
        <v>6</v>
      </c>
      <c r="C82" s="77">
        <v>2</v>
      </c>
      <c r="D82" s="77">
        <v>0</v>
      </c>
      <c r="E82" s="141">
        <f t="shared" si="8"/>
        <v>0.33333333333333331</v>
      </c>
    </row>
    <row r="83" spans="1:5" s="139" customFormat="1" ht="18" customHeight="1">
      <c r="A83" s="3"/>
      <c r="B83" s="5"/>
      <c r="C83" s="5"/>
      <c r="D83" s="5"/>
      <c r="E83" s="5"/>
    </row>
    <row r="84" spans="1:5" s="139" customFormat="1" ht="18" customHeight="1">
      <c r="A84" s="78" t="s">
        <v>41</v>
      </c>
      <c r="B84" s="137">
        <f>SUM(B85:B98)</f>
        <v>82</v>
      </c>
      <c r="C84" s="137">
        <f>SUM(C85:C98)</f>
        <v>41</v>
      </c>
      <c r="D84" s="137">
        <f>SUM(D85:D98)</f>
        <v>0</v>
      </c>
      <c r="E84" s="138">
        <f>SUM(C84/B84)</f>
        <v>0.5</v>
      </c>
    </row>
    <row r="85" spans="1:5" s="139" customFormat="1" ht="18" customHeight="1">
      <c r="A85" s="3" t="s">
        <v>395</v>
      </c>
      <c r="B85" s="5">
        <v>7</v>
      </c>
      <c r="C85" s="77">
        <v>5</v>
      </c>
      <c r="D85" s="77">
        <v>0</v>
      </c>
      <c r="E85" s="141">
        <f t="shared" ref="E85:E98" si="9">SUM(C85/B85)</f>
        <v>0.7142857142857143</v>
      </c>
    </row>
    <row r="86" spans="1:5" s="139" customFormat="1" ht="18" customHeight="1">
      <c r="A86" s="3" t="s">
        <v>396</v>
      </c>
      <c r="B86" s="5">
        <v>1</v>
      </c>
      <c r="C86" s="77">
        <v>1</v>
      </c>
      <c r="D86" s="77">
        <v>0</v>
      </c>
      <c r="E86" s="141">
        <f t="shared" si="9"/>
        <v>1</v>
      </c>
    </row>
    <row r="87" spans="1:5" s="139" customFormat="1" ht="18" customHeight="1">
      <c r="A87" s="3" t="s">
        <v>397</v>
      </c>
      <c r="B87" s="5">
        <v>9</v>
      </c>
      <c r="C87" s="77">
        <v>5</v>
      </c>
      <c r="D87" s="77">
        <v>0</v>
      </c>
      <c r="E87" s="141">
        <f t="shared" si="9"/>
        <v>0.55555555555555558</v>
      </c>
    </row>
    <row r="88" spans="1:5" s="139" customFormat="1" ht="18" customHeight="1">
      <c r="A88" s="3" t="s">
        <v>398</v>
      </c>
      <c r="B88" s="5">
        <v>6</v>
      </c>
      <c r="C88" s="77">
        <v>4</v>
      </c>
      <c r="D88" s="77">
        <v>0</v>
      </c>
      <c r="E88" s="141">
        <f t="shared" si="9"/>
        <v>0.66666666666666663</v>
      </c>
    </row>
    <row r="89" spans="1:5" s="139" customFormat="1" ht="18" customHeight="1">
      <c r="A89" s="3" t="s">
        <v>399</v>
      </c>
      <c r="B89" s="5">
        <v>6</v>
      </c>
      <c r="C89" s="77">
        <v>2</v>
      </c>
      <c r="D89" s="77">
        <v>0</v>
      </c>
      <c r="E89" s="141">
        <f t="shared" si="9"/>
        <v>0.33333333333333331</v>
      </c>
    </row>
    <row r="90" spans="1:5" s="139" customFormat="1" ht="18" customHeight="1">
      <c r="A90" s="3" t="s">
        <v>400</v>
      </c>
      <c r="B90" s="5">
        <v>8</v>
      </c>
      <c r="C90" s="5">
        <v>4</v>
      </c>
      <c r="D90" s="5">
        <v>0</v>
      </c>
      <c r="E90" s="141">
        <f t="shared" si="9"/>
        <v>0.5</v>
      </c>
    </row>
    <row r="91" spans="1:5" s="139" customFormat="1" ht="18" customHeight="1">
      <c r="A91" s="3" t="s">
        <v>401</v>
      </c>
      <c r="B91" s="5">
        <v>11</v>
      </c>
      <c r="C91" s="5">
        <v>4</v>
      </c>
      <c r="D91" s="5">
        <v>0</v>
      </c>
      <c r="E91" s="141">
        <f t="shared" si="9"/>
        <v>0.36363636363636365</v>
      </c>
    </row>
    <row r="92" spans="1:5" s="139" customFormat="1" ht="18" customHeight="1">
      <c r="A92" s="3" t="s">
        <v>402</v>
      </c>
      <c r="B92" s="5">
        <v>7</v>
      </c>
      <c r="C92" s="5">
        <v>4</v>
      </c>
      <c r="D92" s="5">
        <v>0</v>
      </c>
      <c r="E92" s="141">
        <f t="shared" si="9"/>
        <v>0.5714285714285714</v>
      </c>
    </row>
    <row r="93" spans="1:5" s="139" customFormat="1" ht="18" customHeight="1">
      <c r="A93" s="3" t="s">
        <v>403</v>
      </c>
      <c r="B93" s="5">
        <v>3</v>
      </c>
      <c r="C93" s="77">
        <v>2</v>
      </c>
      <c r="D93" s="77">
        <v>0</v>
      </c>
      <c r="E93" s="141">
        <f t="shared" si="9"/>
        <v>0.66666666666666663</v>
      </c>
    </row>
    <row r="94" spans="1:5" s="139" customFormat="1" ht="18" customHeight="1">
      <c r="A94" s="3" t="s">
        <v>404</v>
      </c>
      <c r="B94" s="5">
        <v>2</v>
      </c>
      <c r="C94" s="77">
        <v>0</v>
      </c>
      <c r="D94" s="77">
        <v>0</v>
      </c>
      <c r="E94" s="141">
        <f t="shared" si="9"/>
        <v>0</v>
      </c>
    </row>
    <row r="95" spans="1:5" s="139" customFormat="1" ht="18" customHeight="1">
      <c r="A95" s="3" t="s">
        <v>405</v>
      </c>
      <c r="B95" s="5">
        <v>7</v>
      </c>
      <c r="C95" s="77">
        <v>3</v>
      </c>
      <c r="D95" s="77">
        <v>0</v>
      </c>
      <c r="E95" s="141">
        <f t="shared" si="9"/>
        <v>0.42857142857142855</v>
      </c>
    </row>
    <row r="96" spans="1:5" s="139" customFormat="1" ht="18" customHeight="1">
      <c r="A96" s="3" t="s">
        <v>406</v>
      </c>
      <c r="B96" s="5">
        <v>1</v>
      </c>
      <c r="C96" s="77">
        <v>1</v>
      </c>
      <c r="D96" s="77">
        <v>0</v>
      </c>
      <c r="E96" s="141">
        <f t="shared" si="9"/>
        <v>1</v>
      </c>
    </row>
    <row r="97" spans="1:5" s="139" customFormat="1" ht="18" customHeight="1">
      <c r="A97" s="3" t="s">
        <v>407</v>
      </c>
      <c r="B97" s="5">
        <v>11</v>
      </c>
      <c r="C97" s="77">
        <v>4</v>
      </c>
      <c r="D97" s="77">
        <v>0</v>
      </c>
      <c r="E97" s="141">
        <f t="shared" si="9"/>
        <v>0.36363636363636365</v>
      </c>
    </row>
    <row r="98" spans="1:5" s="139" customFormat="1" ht="18" customHeight="1">
      <c r="A98" s="3" t="s">
        <v>408</v>
      </c>
      <c r="B98" s="5">
        <v>3</v>
      </c>
      <c r="C98" s="77">
        <v>2</v>
      </c>
      <c r="D98" s="77">
        <v>0</v>
      </c>
      <c r="E98" s="141">
        <f t="shared" si="9"/>
        <v>0.66666666666666663</v>
      </c>
    </row>
    <row r="99" spans="1:5" s="139" customFormat="1" ht="18" customHeight="1">
      <c r="A99" s="3"/>
      <c r="B99" s="5"/>
      <c r="C99" s="77"/>
      <c r="D99" s="77"/>
      <c r="E99" s="5"/>
    </row>
    <row r="100" spans="1:5" s="139" customFormat="1" ht="18" customHeight="1">
      <c r="A100" s="78" t="s">
        <v>42</v>
      </c>
      <c r="B100" s="137">
        <f>SUM(B101:B102)</f>
        <v>11</v>
      </c>
      <c r="C100" s="137">
        <f>SUM(C101:C102)</f>
        <v>8</v>
      </c>
      <c r="D100" s="137">
        <f>SUM(D101:D102)</f>
        <v>0</v>
      </c>
      <c r="E100" s="138">
        <f>SUM(C100/B100)</f>
        <v>0.72727272727272729</v>
      </c>
    </row>
    <row r="101" spans="1:5" s="139" customFormat="1" ht="18" customHeight="1">
      <c r="A101" s="3" t="s">
        <v>409</v>
      </c>
      <c r="B101" s="142">
        <v>3</v>
      </c>
      <c r="C101" s="77">
        <v>2</v>
      </c>
      <c r="D101" s="77">
        <v>0</v>
      </c>
      <c r="E101" s="141">
        <f t="shared" ref="E101:E102" si="10">SUM(C101/B101)</f>
        <v>0.66666666666666663</v>
      </c>
    </row>
    <row r="102" spans="1:5" s="139" customFormat="1" ht="18" customHeight="1">
      <c r="A102" s="3" t="s">
        <v>410</v>
      </c>
      <c r="B102" s="142">
        <v>8</v>
      </c>
      <c r="C102" s="5">
        <v>6</v>
      </c>
      <c r="D102" s="5">
        <v>0</v>
      </c>
      <c r="E102" s="141">
        <f t="shared" si="10"/>
        <v>0.75</v>
      </c>
    </row>
    <row r="103" spans="1:5" s="139" customFormat="1" ht="18" customHeight="1">
      <c r="A103" s="3"/>
      <c r="B103" s="5"/>
      <c r="C103" s="5"/>
      <c r="D103" s="5"/>
      <c r="E103" s="5"/>
    </row>
    <row r="104" spans="1:5" s="139" customFormat="1" ht="18" customHeight="1">
      <c r="A104" s="78" t="s">
        <v>43</v>
      </c>
      <c r="B104" s="143">
        <f>SUM(B105:B132)</f>
        <v>230</v>
      </c>
      <c r="C104" s="143">
        <f>SUM(C105:C132)</f>
        <v>111</v>
      </c>
      <c r="D104" s="143">
        <f>SUM(D105:D132)</f>
        <v>0</v>
      </c>
      <c r="E104" s="138">
        <f>SUM(C104/B104)</f>
        <v>0.4826086956521739</v>
      </c>
    </row>
    <row r="105" spans="1:5" s="139" customFormat="1" ht="18" customHeight="1">
      <c r="A105" s="3" t="s">
        <v>411</v>
      </c>
      <c r="B105" s="142">
        <v>10</v>
      </c>
      <c r="C105" s="77">
        <v>6</v>
      </c>
      <c r="D105" s="77">
        <v>0</v>
      </c>
      <c r="E105" s="141">
        <f t="shared" ref="E105:E132" si="11">SUM(C105/B105)</f>
        <v>0.6</v>
      </c>
    </row>
    <row r="106" spans="1:5" s="139" customFormat="1" ht="18" customHeight="1">
      <c r="A106" s="3" t="s">
        <v>412</v>
      </c>
      <c r="B106" s="5">
        <v>11</v>
      </c>
      <c r="C106" s="5">
        <v>4</v>
      </c>
      <c r="D106" s="5">
        <v>0</v>
      </c>
      <c r="E106" s="141">
        <f t="shared" si="11"/>
        <v>0.36363636363636365</v>
      </c>
    </row>
    <row r="107" spans="1:5" s="139" customFormat="1" ht="18" customHeight="1">
      <c r="A107" s="75" t="s">
        <v>413</v>
      </c>
      <c r="B107" s="142">
        <v>10</v>
      </c>
      <c r="C107" s="77">
        <v>5</v>
      </c>
      <c r="D107" s="77">
        <v>0</v>
      </c>
      <c r="E107" s="141">
        <f t="shared" si="11"/>
        <v>0.5</v>
      </c>
    </row>
    <row r="108" spans="1:5" s="139" customFormat="1" ht="18" customHeight="1">
      <c r="A108" s="3" t="s">
        <v>414</v>
      </c>
      <c r="B108" s="5">
        <v>12</v>
      </c>
      <c r="C108" s="5">
        <v>8</v>
      </c>
      <c r="D108" s="5">
        <v>0</v>
      </c>
      <c r="E108" s="141">
        <f t="shared" si="11"/>
        <v>0.66666666666666663</v>
      </c>
    </row>
    <row r="109" spans="1:5" s="139" customFormat="1" ht="18" customHeight="1">
      <c r="A109" s="3" t="s">
        <v>415</v>
      </c>
      <c r="B109" s="5">
        <v>7</v>
      </c>
      <c r="C109" s="5">
        <v>5</v>
      </c>
      <c r="D109" s="77">
        <v>0</v>
      </c>
      <c r="E109" s="141">
        <f t="shared" si="11"/>
        <v>0.7142857142857143</v>
      </c>
    </row>
    <row r="110" spans="1:5" s="139" customFormat="1" ht="18" customHeight="1">
      <c r="A110" s="3" t="s">
        <v>416</v>
      </c>
      <c r="B110" s="5">
        <v>7</v>
      </c>
      <c r="C110" s="5">
        <v>3</v>
      </c>
      <c r="D110" s="5">
        <v>0</v>
      </c>
      <c r="E110" s="141">
        <f t="shared" si="11"/>
        <v>0.42857142857142855</v>
      </c>
    </row>
    <row r="111" spans="1:5" s="139" customFormat="1" ht="18" customHeight="1">
      <c r="A111" s="3" t="s">
        <v>417</v>
      </c>
      <c r="B111" s="5">
        <v>9</v>
      </c>
      <c r="C111" s="5">
        <v>3</v>
      </c>
      <c r="D111" s="77">
        <v>0</v>
      </c>
      <c r="E111" s="141">
        <f t="shared" si="11"/>
        <v>0.33333333333333331</v>
      </c>
    </row>
    <row r="112" spans="1:5" s="139" customFormat="1" ht="18" customHeight="1">
      <c r="A112" s="3" t="s">
        <v>418</v>
      </c>
      <c r="B112" s="5">
        <v>6</v>
      </c>
      <c r="C112" s="5">
        <v>3</v>
      </c>
      <c r="D112" s="5">
        <v>0</v>
      </c>
      <c r="E112" s="141">
        <f t="shared" si="11"/>
        <v>0.5</v>
      </c>
    </row>
    <row r="113" spans="1:5" s="139" customFormat="1" ht="18" customHeight="1">
      <c r="A113" s="3" t="s">
        <v>419</v>
      </c>
      <c r="B113" s="5">
        <v>9</v>
      </c>
      <c r="C113" s="5">
        <v>3</v>
      </c>
      <c r="D113" s="77">
        <v>0</v>
      </c>
      <c r="E113" s="141">
        <f t="shared" si="11"/>
        <v>0.33333333333333331</v>
      </c>
    </row>
    <row r="114" spans="1:5" s="139" customFormat="1" ht="18" customHeight="1">
      <c r="A114" s="3" t="s">
        <v>420</v>
      </c>
      <c r="B114" s="5">
        <v>5</v>
      </c>
      <c r="C114" s="5">
        <v>4</v>
      </c>
      <c r="D114" s="5">
        <v>0</v>
      </c>
      <c r="E114" s="141">
        <f t="shared" si="11"/>
        <v>0.8</v>
      </c>
    </row>
    <row r="115" spans="1:5" s="139" customFormat="1" ht="18" customHeight="1">
      <c r="A115" s="3" t="s">
        <v>421</v>
      </c>
      <c r="B115" s="5">
        <v>10</v>
      </c>
      <c r="C115" s="5">
        <v>6</v>
      </c>
      <c r="D115" s="77">
        <v>0</v>
      </c>
      <c r="E115" s="141">
        <f t="shared" si="11"/>
        <v>0.6</v>
      </c>
    </row>
    <row r="116" spans="1:5" s="139" customFormat="1" ht="18" customHeight="1">
      <c r="A116" s="3" t="s">
        <v>422</v>
      </c>
      <c r="B116" s="5">
        <v>12</v>
      </c>
      <c r="C116" s="5">
        <v>7</v>
      </c>
      <c r="D116" s="5">
        <v>0</v>
      </c>
      <c r="E116" s="141">
        <f t="shared" si="11"/>
        <v>0.58333333333333337</v>
      </c>
    </row>
    <row r="117" spans="1:5" s="139" customFormat="1" ht="18" customHeight="1">
      <c r="A117" s="3" t="s">
        <v>423</v>
      </c>
      <c r="B117" s="5">
        <v>6</v>
      </c>
      <c r="C117" s="5">
        <v>1</v>
      </c>
      <c r="D117" s="77">
        <v>0</v>
      </c>
      <c r="E117" s="141">
        <f t="shared" si="11"/>
        <v>0.16666666666666666</v>
      </c>
    </row>
    <row r="118" spans="1:5" s="139" customFormat="1" ht="18" customHeight="1">
      <c r="A118" s="76" t="s">
        <v>424</v>
      </c>
      <c r="B118" s="142">
        <v>6</v>
      </c>
      <c r="C118" s="77">
        <v>2</v>
      </c>
      <c r="D118" s="5">
        <v>0</v>
      </c>
      <c r="E118" s="141">
        <f t="shared" si="11"/>
        <v>0.33333333333333331</v>
      </c>
    </row>
    <row r="119" spans="1:5" s="139" customFormat="1" ht="18" customHeight="1">
      <c r="A119" s="3" t="s">
        <v>425</v>
      </c>
      <c r="B119" s="5">
        <v>7</v>
      </c>
      <c r="C119" s="5">
        <v>5</v>
      </c>
      <c r="D119" s="77">
        <v>0</v>
      </c>
      <c r="E119" s="141">
        <f t="shared" si="11"/>
        <v>0.7142857142857143</v>
      </c>
    </row>
    <row r="120" spans="1:5" s="139" customFormat="1" ht="18" customHeight="1">
      <c r="A120" s="3" t="s">
        <v>426</v>
      </c>
      <c r="B120" s="5">
        <v>11</v>
      </c>
      <c r="C120" s="5">
        <v>6</v>
      </c>
      <c r="D120" s="5">
        <v>0</v>
      </c>
      <c r="E120" s="141">
        <f t="shared" si="11"/>
        <v>0.54545454545454541</v>
      </c>
    </row>
    <row r="121" spans="1:5" s="139" customFormat="1" ht="18" customHeight="1">
      <c r="A121" s="75" t="s">
        <v>427</v>
      </c>
      <c r="B121" s="142">
        <v>8</v>
      </c>
      <c r="C121" s="77">
        <v>4</v>
      </c>
      <c r="D121" s="77">
        <v>0</v>
      </c>
      <c r="E121" s="141">
        <f t="shared" si="11"/>
        <v>0.5</v>
      </c>
    </row>
    <row r="122" spans="1:5" s="139" customFormat="1" ht="18" customHeight="1">
      <c r="A122" s="3" t="s">
        <v>428</v>
      </c>
      <c r="B122" s="5">
        <v>4</v>
      </c>
      <c r="C122" s="5">
        <v>1</v>
      </c>
      <c r="D122" s="5">
        <v>0</v>
      </c>
      <c r="E122" s="141">
        <f t="shared" si="11"/>
        <v>0.25</v>
      </c>
    </row>
    <row r="123" spans="1:5" s="139" customFormat="1" ht="18" customHeight="1">
      <c r="A123" s="3" t="s">
        <v>429</v>
      </c>
      <c r="B123" s="5">
        <v>11</v>
      </c>
      <c r="C123" s="5">
        <v>6</v>
      </c>
      <c r="D123" s="77">
        <v>0</v>
      </c>
      <c r="E123" s="141">
        <f t="shared" si="11"/>
        <v>0.54545454545454541</v>
      </c>
    </row>
    <row r="124" spans="1:5" s="139" customFormat="1" ht="18" customHeight="1">
      <c r="A124" s="3" t="s">
        <v>430</v>
      </c>
      <c r="B124" s="5">
        <v>9</v>
      </c>
      <c r="C124" s="5">
        <v>4</v>
      </c>
      <c r="D124" s="5">
        <v>0</v>
      </c>
      <c r="E124" s="141">
        <f t="shared" si="11"/>
        <v>0.44444444444444442</v>
      </c>
    </row>
    <row r="125" spans="1:5" s="139" customFormat="1" ht="18" customHeight="1">
      <c r="A125" s="75" t="s">
        <v>431</v>
      </c>
      <c r="B125" s="5">
        <v>8</v>
      </c>
      <c r="C125" s="5">
        <v>1</v>
      </c>
      <c r="D125" s="77">
        <v>0</v>
      </c>
      <c r="E125" s="141">
        <f t="shared" si="11"/>
        <v>0.125</v>
      </c>
    </row>
    <row r="126" spans="1:5" s="139" customFormat="1" ht="26.25">
      <c r="A126" s="3" t="s">
        <v>432</v>
      </c>
      <c r="B126" s="5">
        <v>4</v>
      </c>
      <c r="C126" s="5">
        <v>1</v>
      </c>
      <c r="D126" s="5">
        <v>0</v>
      </c>
      <c r="E126" s="141">
        <f t="shared" si="11"/>
        <v>0.25</v>
      </c>
    </row>
    <row r="127" spans="1:5" s="139" customFormat="1" ht="26.25">
      <c r="A127" s="144" t="s">
        <v>433</v>
      </c>
      <c r="B127" s="142">
        <v>6</v>
      </c>
      <c r="C127" s="77">
        <v>1</v>
      </c>
      <c r="D127" s="77">
        <v>0</v>
      </c>
      <c r="E127" s="141">
        <f t="shared" si="11"/>
        <v>0.16666666666666666</v>
      </c>
    </row>
    <row r="128" spans="1:5" s="139" customFormat="1" ht="18" customHeight="1">
      <c r="A128" s="75" t="s">
        <v>434</v>
      </c>
      <c r="B128" s="142">
        <v>3</v>
      </c>
      <c r="C128" s="77">
        <v>1</v>
      </c>
      <c r="D128" s="5">
        <v>0</v>
      </c>
      <c r="E128" s="141">
        <f t="shared" si="11"/>
        <v>0.33333333333333331</v>
      </c>
    </row>
    <row r="129" spans="1:5" s="139" customFormat="1" ht="18" customHeight="1">
      <c r="A129" s="3" t="s">
        <v>435</v>
      </c>
      <c r="B129" s="5">
        <v>10</v>
      </c>
      <c r="C129" s="5">
        <v>5</v>
      </c>
      <c r="D129" s="77">
        <v>0</v>
      </c>
      <c r="E129" s="141">
        <f t="shared" si="11"/>
        <v>0.5</v>
      </c>
    </row>
    <row r="130" spans="1:5" s="139" customFormat="1" ht="18" customHeight="1">
      <c r="A130" s="3" t="s">
        <v>436</v>
      </c>
      <c r="B130" s="5">
        <v>9</v>
      </c>
      <c r="C130" s="5">
        <v>5</v>
      </c>
      <c r="D130" s="5">
        <v>0</v>
      </c>
      <c r="E130" s="141">
        <f t="shared" si="11"/>
        <v>0.55555555555555558</v>
      </c>
    </row>
    <row r="131" spans="1:5" s="139" customFormat="1" ht="18" customHeight="1">
      <c r="A131" s="3" t="s">
        <v>437</v>
      </c>
      <c r="B131" s="5">
        <v>9</v>
      </c>
      <c r="C131" s="5">
        <v>6</v>
      </c>
      <c r="D131" s="77">
        <v>0</v>
      </c>
      <c r="E131" s="141">
        <f t="shared" si="11"/>
        <v>0.66666666666666663</v>
      </c>
    </row>
    <row r="132" spans="1:5" s="139" customFormat="1" ht="18" customHeight="1">
      <c r="A132" s="3" t="s">
        <v>438</v>
      </c>
      <c r="B132" s="5">
        <v>11</v>
      </c>
      <c r="C132" s="5">
        <v>5</v>
      </c>
      <c r="D132" s="5">
        <v>0</v>
      </c>
      <c r="E132" s="141">
        <f t="shared" si="11"/>
        <v>0.45454545454545453</v>
      </c>
    </row>
    <row r="133" spans="1:5" s="139" customFormat="1" ht="18" customHeight="1">
      <c r="A133" s="3"/>
      <c r="B133" s="5"/>
      <c r="C133" s="5"/>
      <c r="D133" s="5"/>
      <c r="E133" s="5"/>
    </row>
    <row r="134" spans="1:5" s="139" customFormat="1" ht="18" customHeight="1">
      <c r="A134" s="78" t="s">
        <v>44</v>
      </c>
      <c r="B134" s="137">
        <f>SUM(B135:B136)</f>
        <v>4</v>
      </c>
      <c r="C134" s="137">
        <f>SUM(C135:C136)</f>
        <v>1</v>
      </c>
      <c r="D134" s="137">
        <f>SUM(D135:D136)</f>
        <v>0</v>
      </c>
      <c r="E134" s="138">
        <f>SUM(C134/B134)</f>
        <v>0.25</v>
      </c>
    </row>
    <row r="135" spans="1:5" s="139" customFormat="1" ht="18" customHeight="1">
      <c r="A135" s="3" t="s">
        <v>439</v>
      </c>
      <c r="B135" s="5">
        <v>1</v>
      </c>
      <c r="C135" s="5">
        <v>0</v>
      </c>
      <c r="D135" s="5">
        <v>0</v>
      </c>
      <c r="E135" s="141">
        <f t="shared" ref="E135:E136" si="12">SUM(C135/B135)</f>
        <v>0</v>
      </c>
    </row>
    <row r="136" spans="1:5" s="139" customFormat="1" ht="18" customHeight="1">
      <c r="A136" s="3" t="s">
        <v>440</v>
      </c>
      <c r="B136" s="5">
        <v>3</v>
      </c>
      <c r="C136" s="5">
        <v>1</v>
      </c>
      <c r="D136" s="5">
        <v>0</v>
      </c>
      <c r="E136" s="141">
        <f t="shared" si="12"/>
        <v>0.33333333333333331</v>
      </c>
    </row>
    <row r="137" spans="1:5" s="139" customFormat="1" ht="18" customHeight="1">
      <c r="A137" s="3"/>
      <c r="B137" s="5"/>
      <c r="C137" s="5"/>
      <c r="D137" s="5"/>
      <c r="E137" s="5"/>
    </row>
    <row r="138" spans="1:5" s="139" customFormat="1" ht="18" customHeight="1">
      <c r="A138" s="78" t="s">
        <v>45</v>
      </c>
      <c r="B138" s="137">
        <f>SUM(B139)</f>
        <v>9</v>
      </c>
      <c r="C138" s="137">
        <f>SUM(C139)</f>
        <v>4</v>
      </c>
      <c r="D138" s="137">
        <f>SUM(D139)</f>
        <v>0</v>
      </c>
      <c r="E138" s="138">
        <f>SUM(C138/B138)</f>
        <v>0.44444444444444442</v>
      </c>
    </row>
    <row r="139" spans="1:5" s="139" customFormat="1" ht="26.25">
      <c r="A139" s="3" t="s">
        <v>441</v>
      </c>
      <c r="B139" s="5">
        <v>9</v>
      </c>
      <c r="C139" s="5">
        <v>4</v>
      </c>
      <c r="D139" s="5">
        <v>0</v>
      </c>
      <c r="E139" s="141">
        <f t="shared" ref="E139" si="13">SUM(C139/B139)</f>
        <v>0.44444444444444442</v>
      </c>
    </row>
    <row r="140" spans="1:5" s="139" customFormat="1" ht="18" customHeight="1">
      <c r="A140" s="3"/>
      <c r="B140" s="5"/>
      <c r="C140" s="5"/>
      <c r="D140" s="5"/>
      <c r="E140" s="5"/>
    </row>
    <row r="141" spans="1:5" s="139" customFormat="1" ht="18" customHeight="1">
      <c r="A141" s="78" t="s">
        <v>46</v>
      </c>
      <c r="B141" s="137">
        <f>SUM(B142)</f>
        <v>7</v>
      </c>
      <c r="C141" s="137">
        <f>SUM(C142)</f>
        <v>3</v>
      </c>
      <c r="D141" s="137">
        <f>SUM(D142)</f>
        <v>0</v>
      </c>
      <c r="E141" s="138">
        <f>SUM(C141/B141)</f>
        <v>0.42857142857142855</v>
      </c>
    </row>
    <row r="142" spans="1:5" s="139" customFormat="1" ht="18" customHeight="1">
      <c r="A142" s="3" t="s">
        <v>442</v>
      </c>
      <c r="B142" s="5">
        <v>7</v>
      </c>
      <c r="C142" s="5">
        <v>3</v>
      </c>
      <c r="D142" s="5">
        <v>0</v>
      </c>
      <c r="E142" s="141">
        <f t="shared" ref="E142" si="14">SUM(C142/B142)</f>
        <v>0.42857142857142855</v>
      </c>
    </row>
    <row r="143" spans="1:5" s="139" customFormat="1" ht="18" customHeight="1">
      <c r="A143" s="3"/>
      <c r="B143" s="5"/>
      <c r="C143" s="77"/>
      <c r="D143" s="77"/>
      <c r="E143" s="5"/>
    </row>
    <row r="144" spans="1:5" s="139" customFormat="1" ht="18" customHeight="1">
      <c r="A144" s="78" t="s">
        <v>47</v>
      </c>
      <c r="B144" s="137">
        <f>SUM(B145)</f>
        <v>7</v>
      </c>
      <c r="C144" s="137">
        <f>SUM(C145)</f>
        <v>4</v>
      </c>
      <c r="D144" s="137">
        <f>SUM(D145)</f>
        <v>0</v>
      </c>
      <c r="E144" s="138">
        <f>SUM(C144/B144)</f>
        <v>0.5714285714285714</v>
      </c>
    </row>
    <row r="145" spans="1:5" s="139" customFormat="1" ht="18" customHeight="1">
      <c r="A145" s="3" t="s">
        <v>443</v>
      </c>
      <c r="B145" s="142">
        <v>7</v>
      </c>
      <c r="C145" s="77">
        <v>4</v>
      </c>
      <c r="D145" s="77">
        <v>0</v>
      </c>
      <c r="E145" s="141">
        <f t="shared" ref="E145" si="15">SUM(C145/B145)</f>
        <v>0.5714285714285714</v>
      </c>
    </row>
    <row r="146" spans="1:5" s="139" customFormat="1" ht="18" customHeight="1">
      <c r="A146" s="3"/>
      <c r="B146" s="5"/>
      <c r="C146" s="5"/>
      <c r="D146" s="5"/>
      <c r="E146" s="5"/>
    </row>
    <row r="147" spans="1:5" s="139" customFormat="1" ht="18" customHeight="1">
      <c r="A147" s="78" t="s">
        <v>48</v>
      </c>
      <c r="B147" s="137">
        <f>SUM(B148)</f>
        <v>7</v>
      </c>
      <c r="C147" s="137">
        <f>SUM(C148)</f>
        <v>2</v>
      </c>
      <c r="D147" s="137">
        <f>SUM(D148)</f>
        <v>0</v>
      </c>
      <c r="E147" s="138">
        <f>SUM(C147/B147)</f>
        <v>0.2857142857142857</v>
      </c>
    </row>
    <row r="148" spans="1:5" s="139" customFormat="1" ht="18" customHeight="1">
      <c r="A148" s="3" t="s">
        <v>444</v>
      </c>
      <c r="B148" s="142">
        <v>7</v>
      </c>
      <c r="C148" s="8">
        <v>2</v>
      </c>
      <c r="D148" s="8">
        <v>0</v>
      </c>
      <c r="E148" s="141">
        <f t="shared" ref="E148" si="16">SUM(C148/B148)</f>
        <v>0.2857142857142857</v>
      </c>
    </row>
    <row r="149" spans="1:5" s="139" customFormat="1" ht="18" customHeight="1">
      <c r="A149" s="3"/>
      <c r="B149" s="5"/>
      <c r="C149" s="77"/>
      <c r="D149" s="77"/>
      <c r="E149" s="5"/>
    </row>
    <row r="150" spans="1:5" s="139" customFormat="1" ht="18" customHeight="1">
      <c r="A150" s="78" t="s">
        <v>49</v>
      </c>
      <c r="B150" s="137">
        <f>SUM(B151:B153)</f>
        <v>13</v>
      </c>
      <c r="C150" s="137">
        <f>SUM(C151:C153)</f>
        <v>8</v>
      </c>
      <c r="D150" s="137">
        <f>SUM(D151:D153)</f>
        <v>0</v>
      </c>
      <c r="E150" s="138">
        <f>SUM(C150/B150)</f>
        <v>0.61538461538461542</v>
      </c>
    </row>
    <row r="151" spans="1:5" s="139" customFormat="1" ht="18" customHeight="1">
      <c r="A151" s="3" t="s">
        <v>445</v>
      </c>
      <c r="B151" s="142">
        <v>6</v>
      </c>
      <c r="C151" s="77">
        <v>4</v>
      </c>
      <c r="D151" s="77">
        <v>0</v>
      </c>
      <c r="E151" s="141">
        <f t="shared" ref="E151:E153" si="17">SUM(C151/B151)</f>
        <v>0.66666666666666663</v>
      </c>
    </row>
    <row r="152" spans="1:5" s="139" customFormat="1" ht="26.25">
      <c r="A152" s="3" t="s">
        <v>446</v>
      </c>
      <c r="B152" s="142">
        <v>4</v>
      </c>
      <c r="C152" s="77">
        <v>3</v>
      </c>
      <c r="D152" s="77">
        <v>0</v>
      </c>
      <c r="E152" s="141">
        <f t="shared" si="17"/>
        <v>0.75</v>
      </c>
    </row>
    <row r="153" spans="1:5" s="139" customFormat="1" ht="18" customHeight="1">
      <c r="A153" s="80" t="s">
        <v>447</v>
      </c>
      <c r="B153" s="145">
        <v>3</v>
      </c>
      <c r="C153" s="146">
        <v>1</v>
      </c>
      <c r="D153" s="146">
        <v>0</v>
      </c>
      <c r="E153" s="141">
        <f t="shared" si="17"/>
        <v>0.33333333333333331</v>
      </c>
    </row>
    <row r="154" spans="1:5" s="139" customFormat="1" ht="18" customHeight="1">
      <c r="A154" s="3"/>
      <c r="B154" s="5"/>
      <c r="C154" s="77"/>
      <c r="D154" s="77"/>
      <c r="E154" s="5"/>
    </row>
    <row r="155" spans="1:5" s="139" customFormat="1" ht="18" customHeight="1">
      <c r="A155" s="78" t="s">
        <v>50</v>
      </c>
      <c r="B155" s="137">
        <f>SUM(B156:B161)</f>
        <v>33</v>
      </c>
      <c r="C155" s="137">
        <f>SUM(C156:C161)</f>
        <v>13</v>
      </c>
      <c r="D155" s="137">
        <f>SUM(D156:D161)</f>
        <v>0</v>
      </c>
      <c r="E155" s="138">
        <f>SUM(C155/B155)</f>
        <v>0.39393939393939392</v>
      </c>
    </row>
    <row r="156" spans="1:5" s="139" customFormat="1" ht="18" customHeight="1">
      <c r="A156" s="3" t="s">
        <v>448</v>
      </c>
      <c r="B156" s="5">
        <v>8</v>
      </c>
      <c r="C156" s="5">
        <v>4</v>
      </c>
      <c r="D156" s="5">
        <v>0</v>
      </c>
      <c r="E156" s="141">
        <f t="shared" ref="E156:E161" si="18">SUM(C156/B156)</f>
        <v>0.5</v>
      </c>
    </row>
    <row r="157" spans="1:5" s="139" customFormat="1" ht="18" customHeight="1">
      <c r="A157" s="3" t="s">
        <v>449</v>
      </c>
      <c r="B157" s="5">
        <v>6</v>
      </c>
      <c r="C157" s="5">
        <v>2</v>
      </c>
      <c r="D157" s="5">
        <v>0</v>
      </c>
      <c r="E157" s="141">
        <f t="shared" si="18"/>
        <v>0.33333333333333331</v>
      </c>
    </row>
    <row r="158" spans="1:5" s="139" customFormat="1" ht="18" customHeight="1">
      <c r="A158" s="3" t="s">
        <v>450</v>
      </c>
      <c r="B158" s="5">
        <v>3</v>
      </c>
      <c r="C158" s="5">
        <v>1</v>
      </c>
      <c r="D158" s="5">
        <v>0</v>
      </c>
      <c r="E158" s="141">
        <f t="shared" si="18"/>
        <v>0.33333333333333331</v>
      </c>
    </row>
    <row r="159" spans="1:5" s="139" customFormat="1" ht="18" customHeight="1">
      <c r="A159" s="3" t="s">
        <v>451</v>
      </c>
      <c r="B159" s="5">
        <v>6</v>
      </c>
      <c r="C159" s="77">
        <v>3</v>
      </c>
      <c r="D159" s="77">
        <v>0</v>
      </c>
      <c r="E159" s="141">
        <f t="shared" si="18"/>
        <v>0.5</v>
      </c>
    </row>
    <row r="160" spans="1:5" s="139" customFormat="1" ht="18" customHeight="1">
      <c r="A160" s="3" t="s">
        <v>452</v>
      </c>
      <c r="B160" s="5">
        <v>3</v>
      </c>
      <c r="C160" s="5">
        <v>0</v>
      </c>
      <c r="D160" s="5">
        <v>0</v>
      </c>
      <c r="E160" s="141">
        <f t="shared" si="18"/>
        <v>0</v>
      </c>
    </row>
    <row r="161" spans="1:5" s="139" customFormat="1" ht="18" customHeight="1">
      <c r="A161" s="3" t="s">
        <v>453</v>
      </c>
      <c r="B161" s="5">
        <v>7</v>
      </c>
      <c r="C161" s="5">
        <v>3</v>
      </c>
      <c r="D161" s="5">
        <v>0</v>
      </c>
      <c r="E161" s="141">
        <f t="shared" si="18"/>
        <v>0.42857142857142855</v>
      </c>
    </row>
    <row r="162" spans="1:5" s="139" customFormat="1" ht="18" customHeight="1">
      <c r="A162" s="3"/>
      <c r="B162" s="5"/>
      <c r="C162" s="5"/>
      <c r="D162" s="5"/>
      <c r="E162" s="5"/>
    </row>
    <row r="163" spans="1:5" s="139" customFormat="1" ht="18" customHeight="1">
      <c r="A163" s="78" t="s">
        <v>51</v>
      </c>
      <c r="B163" s="137">
        <f>SUM(B164:B190)</f>
        <v>137</v>
      </c>
      <c r="C163" s="137">
        <f>SUM(C164:C190)</f>
        <v>73</v>
      </c>
      <c r="D163" s="137">
        <f>SUM(D164:D190)</f>
        <v>0</v>
      </c>
      <c r="E163" s="138">
        <f>SUM(C163/B163)</f>
        <v>0.53284671532846717</v>
      </c>
    </row>
    <row r="164" spans="1:5" s="139" customFormat="1" ht="18" customHeight="1">
      <c r="A164" s="3" t="s">
        <v>454</v>
      </c>
      <c r="B164" s="5">
        <v>4</v>
      </c>
      <c r="C164" s="5">
        <v>2</v>
      </c>
      <c r="D164" s="5">
        <v>0</v>
      </c>
      <c r="E164" s="141">
        <f t="shared" ref="E164:E190" si="19">SUM(C164/B164)</f>
        <v>0.5</v>
      </c>
    </row>
    <row r="165" spans="1:5" s="139" customFormat="1" ht="18" customHeight="1">
      <c r="A165" s="3" t="s">
        <v>455</v>
      </c>
      <c r="B165" s="142">
        <v>5</v>
      </c>
      <c r="C165" s="5">
        <v>2</v>
      </c>
      <c r="D165" s="5">
        <v>0</v>
      </c>
      <c r="E165" s="141">
        <f t="shared" si="19"/>
        <v>0.4</v>
      </c>
    </row>
    <row r="166" spans="1:5" s="139" customFormat="1" ht="18" customHeight="1">
      <c r="A166" s="3" t="s">
        <v>456</v>
      </c>
      <c r="B166" s="5">
        <v>6</v>
      </c>
      <c r="C166" s="5">
        <v>4</v>
      </c>
      <c r="D166" s="5">
        <v>0</v>
      </c>
      <c r="E166" s="141">
        <f t="shared" si="19"/>
        <v>0.66666666666666663</v>
      </c>
    </row>
    <row r="167" spans="1:5" s="139" customFormat="1" ht="26.25">
      <c r="A167" s="3" t="s">
        <v>457</v>
      </c>
      <c r="B167" s="5">
        <v>1</v>
      </c>
      <c r="C167" s="5">
        <v>0</v>
      </c>
      <c r="D167" s="5">
        <v>0</v>
      </c>
      <c r="E167" s="141">
        <f t="shared" si="19"/>
        <v>0</v>
      </c>
    </row>
    <row r="168" spans="1:5" s="139" customFormat="1" ht="18" customHeight="1">
      <c r="A168" s="3" t="s">
        <v>458</v>
      </c>
      <c r="B168" s="5">
        <v>10</v>
      </c>
      <c r="C168" s="5">
        <v>6</v>
      </c>
      <c r="D168" s="5">
        <v>0</v>
      </c>
      <c r="E168" s="141">
        <f t="shared" si="19"/>
        <v>0.6</v>
      </c>
    </row>
    <row r="169" spans="1:5" s="139" customFormat="1" ht="18" customHeight="1">
      <c r="A169" s="3" t="s">
        <v>459</v>
      </c>
      <c r="B169" s="5">
        <v>1</v>
      </c>
      <c r="C169" s="77">
        <v>1</v>
      </c>
      <c r="D169" s="77">
        <v>0</v>
      </c>
      <c r="E169" s="141">
        <f t="shared" si="19"/>
        <v>1</v>
      </c>
    </row>
    <row r="170" spans="1:5" s="139" customFormat="1" ht="18" customHeight="1">
      <c r="A170" s="3" t="s">
        <v>460</v>
      </c>
      <c r="B170" s="77">
        <v>6</v>
      </c>
      <c r="C170" s="77">
        <v>4</v>
      </c>
      <c r="D170" s="77">
        <v>0</v>
      </c>
      <c r="E170" s="141">
        <f t="shared" si="19"/>
        <v>0.66666666666666663</v>
      </c>
    </row>
    <row r="171" spans="1:5" s="139" customFormat="1" ht="18" customHeight="1">
      <c r="A171" s="3" t="s">
        <v>461</v>
      </c>
      <c r="B171" s="5">
        <v>8</v>
      </c>
      <c r="C171" s="77">
        <v>6</v>
      </c>
      <c r="D171" s="77">
        <v>0</v>
      </c>
      <c r="E171" s="141">
        <f t="shared" si="19"/>
        <v>0.75</v>
      </c>
    </row>
    <row r="172" spans="1:5" s="139" customFormat="1" ht="26.25">
      <c r="A172" s="3" t="s">
        <v>462</v>
      </c>
      <c r="B172" s="5">
        <v>6</v>
      </c>
      <c r="C172" s="5">
        <v>2</v>
      </c>
      <c r="D172" s="5">
        <v>0</v>
      </c>
      <c r="E172" s="141">
        <f t="shared" si="19"/>
        <v>0.33333333333333331</v>
      </c>
    </row>
    <row r="173" spans="1:5" s="139" customFormat="1" ht="18" customHeight="1">
      <c r="A173" s="3" t="s">
        <v>463</v>
      </c>
      <c r="B173" s="77">
        <v>8</v>
      </c>
      <c r="C173" s="77">
        <v>4</v>
      </c>
      <c r="D173" s="77">
        <v>0</v>
      </c>
      <c r="E173" s="141">
        <f t="shared" si="19"/>
        <v>0.5</v>
      </c>
    </row>
    <row r="174" spans="1:5" s="139" customFormat="1" ht="18" customHeight="1">
      <c r="A174" s="3" t="s">
        <v>464</v>
      </c>
      <c r="B174" s="5">
        <v>4</v>
      </c>
      <c r="C174" s="77">
        <v>1</v>
      </c>
      <c r="D174" s="77">
        <v>0</v>
      </c>
      <c r="E174" s="141">
        <f t="shared" si="19"/>
        <v>0.25</v>
      </c>
    </row>
    <row r="175" spans="1:5" s="139" customFormat="1" ht="26.25">
      <c r="A175" s="3" t="s">
        <v>465</v>
      </c>
      <c r="B175" s="5">
        <v>6</v>
      </c>
      <c r="C175" s="77">
        <v>3</v>
      </c>
      <c r="D175" s="77">
        <v>0</v>
      </c>
      <c r="E175" s="141">
        <f t="shared" si="19"/>
        <v>0.5</v>
      </c>
    </row>
    <row r="176" spans="1:5" s="139" customFormat="1" ht="18" customHeight="1">
      <c r="A176" s="3" t="s">
        <v>466</v>
      </c>
      <c r="B176" s="5">
        <v>9</v>
      </c>
      <c r="C176" s="77">
        <v>4</v>
      </c>
      <c r="D176" s="77">
        <v>0</v>
      </c>
      <c r="E176" s="141">
        <f t="shared" si="19"/>
        <v>0.44444444444444442</v>
      </c>
    </row>
    <row r="177" spans="1:5" s="139" customFormat="1" ht="18" customHeight="1">
      <c r="A177" s="3" t="s">
        <v>467</v>
      </c>
      <c r="B177" s="77">
        <v>6</v>
      </c>
      <c r="C177" s="77">
        <v>5</v>
      </c>
      <c r="D177" s="5">
        <v>0</v>
      </c>
      <c r="E177" s="141">
        <f t="shared" si="19"/>
        <v>0.83333333333333337</v>
      </c>
    </row>
    <row r="178" spans="1:5" s="139" customFormat="1" ht="18" customHeight="1">
      <c r="A178" s="3" t="s">
        <v>468</v>
      </c>
      <c r="B178" s="5">
        <v>7</v>
      </c>
      <c r="C178" s="5">
        <v>3</v>
      </c>
      <c r="D178" s="77">
        <v>0</v>
      </c>
      <c r="E178" s="141">
        <f t="shared" si="19"/>
        <v>0.42857142857142855</v>
      </c>
    </row>
    <row r="179" spans="1:5" s="139" customFormat="1" ht="18" customHeight="1">
      <c r="A179" s="3" t="s">
        <v>469</v>
      </c>
      <c r="B179" s="5">
        <v>4</v>
      </c>
      <c r="C179" s="77">
        <v>3</v>
      </c>
      <c r="D179" s="77">
        <v>0</v>
      </c>
      <c r="E179" s="141">
        <f t="shared" si="19"/>
        <v>0.75</v>
      </c>
    </row>
    <row r="180" spans="1:5" s="139" customFormat="1" ht="18" customHeight="1">
      <c r="A180" s="3" t="s">
        <v>470</v>
      </c>
      <c r="B180" s="5">
        <v>4</v>
      </c>
      <c r="C180" s="77">
        <v>3</v>
      </c>
      <c r="D180" s="77">
        <v>0</v>
      </c>
      <c r="E180" s="141">
        <f t="shared" si="19"/>
        <v>0.75</v>
      </c>
    </row>
    <row r="181" spans="1:5" s="139" customFormat="1" ht="18" customHeight="1">
      <c r="A181" s="3" t="s">
        <v>471</v>
      </c>
      <c r="B181" s="5">
        <v>4</v>
      </c>
      <c r="C181" s="77">
        <v>1</v>
      </c>
      <c r="D181" s="77">
        <v>0</v>
      </c>
      <c r="E181" s="141">
        <f t="shared" si="19"/>
        <v>0.25</v>
      </c>
    </row>
    <row r="182" spans="1:5" s="139" customFormat="1" ht="18" customHeight="1">
      <c r="A182" s="3" t="s">
        <v>472</v>
      </c>
      <c r="B182" s="5">
        <v>8</v>
      </c>
      <c r="C182" s="77">
        <v>4</v>
      </c>
      <c r="D182" s="5">
        <v>0</v>
      </c>
      <c r="E182" s="141">
        <f t="shared" si="19"/>
        <v>0.5</v>
      </c>
    </row>
    <row r="183" spans="1:5" s="139" customFormat="1" ht="18" customHeight="1">
      <c r="A183" s="3" t="s">
        <v>473</v>
      </c>
      <c r="B183" s="5">
        <v>3</v>
      </c>
      <c r="C183" s="5">
        <v>1</v>
      </c>
      <c r="D183" s="77">
        <v>0</v>
      </c>
      <c r="E183" s="141">
        <f t="shared" si="19"/>
        <v>0.33333333333333331</v>
      </c>
    </row>
    <row r="184" spans="1:5" s="139" customFormat="1" ht="18" customHeight="1">
      <c r="A184" s="3" t="s">
        <v>474</v>
      </c>
      <c r="B184" s="5">
        <v>3</v>
      </c>
      <c r="C184" s="5">
        <v>2</v>
      </c>
      <c r="D184" s="77">
        <v>0</v>
      </c>
      <c r="E184" s="141">
        <f t="shared" si="19"/>
        <v>0.66666666666666663</v>
      </c>
    </row>
    <row r="185" spans="1:5" s="139" customFormat="1" ht="18" customHeight="1">
      <c r="A185" s="3" t="s">
        <v>475</v>
      </c>
      <c r="B185" s="5">
        <v>4</v>
      </c>
      <c r="C185" s="5">
        <v>2</v>
      </c>
      <c r="D185" s="77">
        <v>0</v>
      </c>
      <c r="E185" s="141">
        <f t="shared" si="19"/>
        <v>0.5</v>
      </c>
    </row>
    <row r="186" spans="1:5" s="139" customFormat="1" ht="18" customHeight="1">
      <c r="A186" s="3" t="s">
        <v>476</v>
      </c>
      <c r="B186" s="142">
        <v>4</v>
      </c>
      <c r="C186" s="8">
        <v>2</v>
      </c>
      <c r="D186" s="77">
        <v>0</v>
      </c>
      <c r="E186" s="141">
        <f t="shared" si="19"/>
        <v>0.5</v>
      </c>
    </row>
    <row r="187" spans="1:5" s="139" customFormat="1" ht="18" customHeight="1">
      <c r="A187" s="3" t="s">
        <v>477</v>
      </c>
      <c r="B187" s="142">
        <v>4</v>
      </c>
      <c r="C187" s="8">
        <v>3</v>
      </c>
      <c r="D187" s="5">
        <v>0</v>
      </c>
      <c r="E187" s="141">
        <f t="shared" si="19"/>
        <v>0.75</v>
      </c>
    </row>
    <row r="188" spans="1:5" s="139" customFormat="1" ht="18" customHeight="1">
      <c r="A188" s="3" t="s">
        <v>478</v>
      </c>
      <c r="B188" s="142">
        <v>4</v>
      </c>
      <c r="C188" s="8">
        <v>1</v>
      </c>
      <c r="D188" s="77">
        <v>0</v>
      </c>
      <c r="E188" s="141">
        <f t="shared" si="19"/>
        <v>0.25</v>
      </c>
    </row>
    <row r="189" spans="1:5" s="139" customFormat="1" ht="18" customHeight="1">
      <c r="A189" s="3" t="s">
        <v>479</v>
      </c>
      <c r="B189" s="142">
        <v>4</v>
      </c>
      <c r="C189" s="8">
        <v>2</v>
      </c>
      <c r="D189" s="77">
        <v>0</v>
      </c>
      <c r="E189" s="141">
        <f t="shared" si="19"/>
        <v>0.5</v>
      </c>
    </row>
    <row r="190" spans="1:5" s="139" customFormat="1" ht="18" customHeight="1">
      <c r="A190" s="3" t="s">
        <v>480</v>
      </c>
      <c r="B190" s="142">
        <v>4</v>
      </c>
      <c r="C190" s="8">
        <v>2</v>
      </c>
      <c r="D190" s="77">
        <v>0</v>
      </c>
      <c r="E190" s="141">
        <f t="shared" si="19"/>
        <v>0.5</v>
      </c>
    </row>
    <row r="191" spans="1:5" s="139" customFormat="1" ht="18" customHeight="1">
      <c r="A191" s="3"/>
      <c r="B191" s="5"/>
      <c r="C191" s="5"/>
      <c r="D191" s="5"/>
      <c r="E191" s="5"/>
    </row>
    <row r="192" spans="1:5" s="139" customFormat="1" ht="18" customHeight="1">
      <c r="A192" s="78" t="s">
        <v>52</v>
      </c>
      <c r="B192" s="137">
        <f>SUM(B193:B196)</f>
        <v>17</v>
      </c>
      <c r="C192" s="137">
        <f>SUM(C193:C196)</f>
        <v>9</v>
      </c>
      <c r="D192" s="137">
        <f>SUM(D193:D196)</f>
        <v>0</v>
      </c>
      <c r="E192" s="138">
        <f>SUM(C192/B192)</f>
        <v>0.52941176470588236</v>
      </c>
    </row>
    <row r="193" spans="1:5" s="139" customFormat="1" ht="18" customHeight="1">
      <c r="A193" s="3" t="s">
        <v>481</v>
      </c>
      <c r="B193" s="5">
        <v>6</v>
      </c>
      <c r="C193" s="77">
        <v>4</v>
      </c>
      <c r="D193" s="77">
        <v>0</v>
      </c>
      <c r="E193" s="141">
        <f t="shared" ref="E193:E196" si="20">SUM(C193/B193)</f>
        <v>0.66666666666666663</v>
      </c>
    </row>
    <row r="194" spans="1:5" s="139" customFormat="1" ht="18" customHeight="1">
      <c r="A194" s="3" t="s">
        <v>482</v>
      </c>
      <c r="B194" s="5">
        <v>4</v>
      </c>
      <c r="C194" s="77">
        <v>1</v>
      </c>
      <c r="D194" s="77">
        <v>0</v>
      </c>
      <c r="E194" s="141">
        <f t="shared" si="20"/>
        <v>0.25</v>
      </c>
    </row>
    <row r="195" spans="1:5" s="139" customFormat="1" ht="18" customHeight="1">
      <c r="A195" s="3" t="s">
        <v>483</v>
      </c>
      <c r="B195" s="77">
        <v>6</v>
      </c>
      <c r="C195" s="77">
        <v>4</v>
      </c>
      <c r="D195" s="77">
        <v>0</v>
      </c>
      <c r="E195" s="141">
        <f t="shared" si="20"/>
        <v>0.66666666666666663</v>
      </c>
    </row>
    <row r="196" spans="1:5" s="139" customFormat="1" ht="18" customHeight="1">
      <c r="A196" s="3" t="s">
        <v>484</v>
      </c>
      <c r="B196" s="5">
        <v>1</v>
      </c>
      <c r="C196" s="77">
        <v>0</v>
      </c>
      <c r="D196" s="77">
        <v>0</v>
      </c>
      <c r="E196" s="141">
        <f t="shared" si="20"/>
        <v>0</v>
      </c>
    </row>
    <row r="197" spans="1:5" s="139" customFormat="1" ht="18" customHeight="1">
      <c r="A197" s="3"/>
      <c r="B197" s="5"/>
      <c r="C197" s="5"/>
      <c r="D197" s="5"/>
      <c r="E197" s="5"/>
    </row>
    <row r="198" spans="1:5" s="139" customFormat="1" ht="18" customHeight="1">
      <c r="A198" s="78" t="s">
        <v>53</v>
      </c>
      <c r="B198" s="137">
        <f>SUM(B199:B206)</f>
        <v>71</v>
      </c>
      <c r="C198" s="137">
        <f>SUM(C199:C206)</f>
        <v>27</v>
      </c>
      <c r="D198" s="137">
        <f>SUM(D199:D206)</f>
        <v>0</v>
      </c>
      <c r="E198" s="138">
        <f>SUM(C198/B198)</f>
        <v>0.38028169014084506</v>
      </c>
    </row>
    <row r="199" spans="1:5" s="79" customFormat="1" ht="18" customHeight="1">
      <c r="A199" s="3" t="s">
        <v>485</v>
      </c>
      <c r="B199" s="5">
        <v>11</v>
      </c>
      <c r="C199" s="77">
        <v>2</v>
      </c>
      <c r="D199" s="77">
        <v>0</v>
      </c>
      <c r="E199" s="141">
        <f t="shared" ref="E199:E206" si="21">SUM(C199/B199)</f>
        <v>0.18181818181818182</v>
      </c>
    </row>
    <row r="200" spans="1:5" s="79" customFormat="1" ht="18" customHeight="1">
      <c r="A200" s="3" t="s">
        <v>486</v>
      </c>
      <c r="B200" s="5">
        <v>8</v>
      </c>
      <c r="C200" s="5">
        <v>5</v>
      </c>
      <c r="D200" s="5">
        <v>0</v>
      </c>
      <c r="E200" s="141">
        <f t="shared" si="21"/>
        <v>0.625</v>
      </c>
    </row>
    <row r="201" spans="1:5" s="79" customFormat="1" ht="18" customHeight="1">
      <c r="A201" s="3" t="s">
        <v>487</v>
      </c>
      <c r="B201" s="5">
        <v>8</v>
      </c>
      <c r="C201" s="77">
        <v>3</v>
      </c>
      <c r="D201" s="77">
        <v>0</v>
      </c>
      <c r="E201" s="141">
        <f t="shared" si="21"/>
        <v>0.375</v>
      </c>
    </row>
    <row r="202" spans="1:5" s="147" customFormat="1" ht="18" customHeight="1">
      <c r="A202" s="79" t="s">
        <v>488</v>
      </c>
      <c r="B202" s="140">
        <v>17</v>
      </c>
      <c r="C202" s="140">
        <v>5</v>
      </c>
      <c r="D202" s="140">
        <v>0</v>
      </c>
      <c r="E202" s="141">
        <f t="shared" si="21"/>
        <v>0.29411764705882354</v>
      </c>
    </row>
    <row r="203" spans="1:5" s="79" customFormat="1" ht="18" customHeight="1">
      <c r="A203" s="79" t="s">
        <v>489</v>
      </c>
      <c r="B203" s="140">
        <v>11</v>
      </c>
      <c r="C203" s="140">
        <v>4</v>
      </c>
      <c r="D203" s="140">
        <v>0</v>
      </c>
      <c r="E203" s="141">
        <f t="shared" si="21"/>
        <v>0.36363636363636365</v>
      </c>
    </row>
    <row r="204" spans="1:5" s="147" customFormat="1" ht="18" customHeight="1">
      <c r="A204" s="79" t="s">
        <v>490</v>
      </c>
      <c r="B204" s="140">
        <v>2</v>
      </c>
      <c r="C204" s="140">
        <v>1</v>
      </c>
      <c r="D204" s="140">
        <v>0</v>
      </c>
      <c r="E204" s="141">
        <f t="shared" si="21"/>
        <v>0.5</v>
      </c>
    </row>
    <row r="205" spans="1:5" s="79" customFormat="1" ht="18" customHeight="1">
      <c r="A205" s="3" t="s">
        <v>491</v>
      </c>
      <c r="B205" s="5">
        <v>6</v>
      </c>
      <c r="C205" s="5">
        <v>3</v>
      </c>
      <c r="D205" s="5">
        <v>0</v>
      </c>
      <c r="E205" s="141">
        <f t="shared" si="21"/>
        <v>0.5</v>
      </c>
    </row>
    <row r="206" spans="1:5" s="79" customFormat="1" ht="18" customHeight="1">
      <c r="A206" s="3" t="s">
        <v>492</v>
      </c>
      <c r="B206" s="5">
        <v>8</v>
      </c>
      <c r="C206" s="77">
        <v>4</v>
      </c>
      <c r="D206" s="77">
        <v>0</v>
      </c>
      <c r="E206" s="141">
        <f t="shared" si="21"/>
        <v>0.5</v>
      </c>
    </row>
    <row r="207" spans="1:5" s="139" customFormat="1" ht="18" customHeight="1">
      <c r="A207" s="3"/>
      <c r="B207" s="5"/>
      <c r="C207" s="5"/>
      <c r="D207" s="5"/>
      <c r="E207" s="5"/>
    </row>
    <row r="208" spans="1:5" s="139" customFormat="1" ht="18" customHeight="1">
      <c r="A208" s="78" t="s">
        <v>54</v>
      </c>
      <c r="B208" s="137">
        <f>SUM(B209:B232)</f>
        <v>190</v>
      </c>
      <c r="C208" s="137">
        <f>SUM(C209:C232)</f>
        <v>95</v>
      </c>
      <c r="D208" s="137">
        <f>SUM(D209:D232)</f>
        <v>0</v>
      </c>
      <c r="E208" s="138">
        <f>SUM(C208/B208)</f>
        <v>0.5</v>
      </c>
    </row>
    <row r="209" spans="1:5" s="79" customFormat="1" ht="18" customHeight="1">
      <c r="A209" s="80" t="s">
        <v>493</v>
      </c>
      <c r="B209" s="145">
        <v>3</v>
      </c>
      <c r="C209" s="148">
        <v>1</v>
      </c>
      <c r="D209" s="148">
        <v>0</v>
      </c>
      <c r="E209" s="141">
        <f t="shared" ref="E209:E232" si="22">SUM(C209/B209)</f>
        <v>0.33333333333333331</v>
      </c>
    </row>
    <row r="210" spans="1:5" s="79" customFormat="1" ht="18" customHeight="1">
      <c r="A210" s="80" t="s">
        <v>494</v>
      </c>
      <c r="B210" s="149">
        <v>5</v>
      </c>
      <c r="C210" s="149">
        <v>2</v>
      </c>
      <c r="D210" s="149">
        <v>0</v>
      </c>
      <c r="E210" s="141">
        <f t="shared" si="22"/>
        <v>0.4</v>
      </c>
    </row>
    <row r="211" spans="1:5" s="79" customFormat="1" ht="18" customHeight="1">
      <c r="A211" s="80" t="s">
        <v>495</v>
      </c>
      <c r="B211" s="145">
        <v>6</v>
      </c>
      <c r="C211" s="148">
        <v>4</v>
      </c>
      <c r="D211" s="148">
        <v>0</v>
      </c>
      <c r="E211" s="141">
        <f t="shared" si="22"/>
        <v>0.66666666666666663</v>
      </c>
    </row>
    <row r="212" spans="1:5" s="79" customFormat="1" ht="18" customHeight="1">
      <c r="A212" s="80" t="s">
        <v>496</v>
      </c>
      <c r="B212" s="148">
        <v>7</v>
      </c>
      <c r="C212" s="148">
        <v>3</v>
      </c>
      <c r="D212" s="148">
        <v>0</v>
      </c>
      <c r="E212" s="141">
        <f t="shared" si="22"/>
        <v>0.42857142857142855</v>
      </c>
    </row>
    <row r="213" spans="1:5" s="79" customFormat="1" ht="18" customHeight="1">
      <c r="A213" s="80" t="s">
        <v>497</v>
      </c>
      <c r="B213" s="145">
        <v>3</v>
      </c>
      <c r="C213" s="150">
        <v>1</v>
      </c>
      <c r="D213" s="149">
        <v>0</v>
      </c>
      <c r="E213" s="141">
        <f t="shared" si="22"/>
        <v>0.33333333333333331</v>
      </c>
    </row>
    <row r="214" spans="1:5" s="79" customFormat="1" ht="18" customHeight="1">
      <c r="A214" s="80" t="s">
        <v>498</v>
      </c>
      <c r="B214" s="145">
        <v>6</v>
      </c>
      <c r="C214" s="150">
        <v>2</v>
      </c>
      <c r="D214" s="148">
        <v>0</v>
      </c>
      <c r="E214" s="141">
        <f t="shared" si="22"/>
        <v>0.33333333333333331</v>
      </c>
    </row>
    <row r="215" spans="1:5" s="79" customFormat="1" ht="18" customHeight="1">
      <c r="A215" s="80" t="s">
        <v>499</v>
      </c>
      <c r="B215" s="145">
        <v>4</v>
      </c>
      <c r="C215" s="145">
        <v>1</v>
      </c>
      <c r="D215" s="148">
        <v>0</v>
      </c>
      <c r="E215" s="141">
        <f t="shared" si="22"/>
        <v>0.25</v>
      </c>
    </row>
    <row r="216" spans="1:5" s="79" customFormat="1" ht="25.5">
      <c r="A216" s="82" t="s">
        <v>500</v>
      </c>
      <c r="B216" s="145">
        <v>4</v>
      </c>
      <c r="C216" s="149">
        <v>2</v>
      </c>
      <c r="D216" s="149">
        <v>0</v>
      </c>
      <c r="E216" s="141">
        <f t="shared" si="22"/>
        <v>0.5</v>
      </c>
    </row>
    <row r="217" spans="1:5" s="79" customFormat="1" ht="18" customHeight="1">
      <c r="A217" s="80" t="s">
        <v>501</v>
      </c>
      <c r="B217" s="145">
        <v>6</v>
      </c>
      <c r="C217" s="149">
        <v>3</v>
      </c>
      <c r="D217" s="148">
        <v>0</v>
      </c>
      <c r="E217" s="141">
        <f t="shared" si="22"/>
        <v>0.5</v>
      </c>
    </row>
    <row r="218" spans="1:5" s="79" customFormat="1" ht="18" customHeight="1">
      <c r="A218" s="3" t="s">
        <v>502</v>
      </c>
      <c r="B218" s="5">
        <v>8</v>
      </c>
      <c r="C218" s="5">
        <v>4</v>
      </c>
      <c r="D218" s="148">
        <v>0</v>
      </c>
      <c r="E218" s="141">
        <f t="shared" si="22"/>
        <v>0.5</v>
      </c>
    </row>
    <row r="219" spans="1:5" s="151" customFormat="1" ht="18" customHeight="1">
      <c r="A219" s="81" t="s">
        <v>503</v>
      </c>
      <c r="B219" s="5">
        <v>6</v>
      </c>
      <c r="C219" s="5">
        <v>3</v>
      </c>
      <c r="D219" s="149">
        <v>0</v>
      </c>
      <c r="E219" s="141">
        <f t="shared" si="22"/>
        <v>0.5</v>
      </c>
    </row>
    <row r="220" spans="1:5" s="79" customFormat="1" ht="18" customHeight="1">
      <c r="A220" s="3" t="s">
        <v>504</v>
      </c>
      <c r="B220" s="140">
        <v>5</v>
      </c>
      <c r="C220" s="5">
        <v>2</v>
      </c>
      <c r="D220" s="148">
        <v>0</v>
      </c>
      <c r="E220" s="141">
        <f t="shared" si="22"/>
        <v>0.4</v>
      </c>
    </row>
    <row r="221" spans="1:5" s="79" customFormat="1" ht="18" customHeight="1">
      <c r="A221" s="75" t="s">
        <v>505</v>
      </c>
      <c r="B221" s="77">
        <v>12</v>
      </c>
      <c r="C221" s="140">
        <v>7</v>
      </c>
      <c r="D221" s="148">
        <v>0</v>
      </c>
      <c r="E221" s="141">
        <f t="shared" si="22"/>
        <v>0.58333333333333337</v>
      </c>
    </row>
    <row r="222" spans="1:5" s="79" customFormat="1" ht="18" customHeight="1">
      <c r="A222" s="75" t="s">
        <v>506</v>
      </c>
      <c r="B222" s="142">
        <v>10</v>
      </c>
      <c r="C222" s="77">
        <v>7</v>
      </c>
      <c r="D222" s="149">
        <v>0</v>
      </c>
      <c r="E222" s="141">
        <f t="shared" si="22"/>
        <v>0.7</v>
      </c>
    </row>
    <row r="223" spans="1:5" s="79" customFormat="1" ht="18" customHeight="1">
      <c r="A223" s="75" t="s">
        <v>507</v>
      </c>
      <c r="B223" s="142">
        <v>9</v>
      </c>
      <c r="C223" s="140">
        <v>4</v>
      </c>
      <c r="D223" s="148">
        <v>0</v>
      </c>
      <c r="E223" s="141">
        <f t="shared" si="22"/>
        <v>0.44444444444444442</v>
      </c>
    </row>
    <row r="224" spans="1:5" s="79" customFormat="1" ht="18" customHeight="1">
      <c r="A224" s="75" t="s">
        <v>508</v>
      </c>
      <c r="B224" s="142">
        <v>10</v>
      </c>
      <c r="C224" s="77">
        <v>7</v>
      </c>
      <c r="D224" s="148">
        <v>0</v>
      </c>
      <c r="E224" s="141">
        <f t="shared" si="22"/>
        <v>0.7</v>
      </c>
    </row>
    <row r="225" spans="1:5" s="79" customFormat="1" ht="18" customHeight="1">
      <c r="A225" s="75" t="s">
        <v>509</v>
      </c>
      <c r="B225" s="142">
        <v>12</v>
      </c>
      <c r="C225" s="77">
        <v>4</v>
      </c>
      <c r="D225" s="149">
        <v>0</v>
      </c>
      <c r="E225" s="141">
        <f t="shared" si="22"/>
        <v>0.33333333333333331</v>
      </c>
    </row>
    <row r="226" spans="1:5" s="79" customFormat="1" ht="18" customHeight="1">
      <c r="A226" s="75" t="s">
        <v>510</v>
      </c>
      <c r="B226" s="140">
        <v>11</v>
      </c>
      <c r="C226" s="140">
        <v>7</v>
      </c>
      <c r="D226" s="148">
        <v>0</v>
      </c>
      <c r="E226" s="141">
        <f t="shared" si="22"/>
        <v>0.63636363636363635</v>
      </c>
    </row>
    <row r="227" spans="1:5" s="79" customFormat="1" ht="18" customHeight="1">
      <c r="A227" s="82" t="s">
        <v>511</v>
      </c>
      <c r="B227" s="142">
        <v>12</v>
      </c>
      <c r="C227" s="140">
        <v>6</v>
      </c>
      <c r="D227" s="148">
        <v>0</v>
      </c>
      <c r="E227" s="141">
        <f t="shared" si="22"/>
        <v>0.5</v>
      </c>
    </row>
    <row r="228" spans="1:5" s="79" customFormat="1" ht="18" customHeight="1">
      <c r="A228" s="75" t="s">
        <v>512</v>
      </c>
      <c r="B228" s="142">
        <v>13</v>
      </c>
      <c r="C228" s="77">
        <v>7</v>
      </c>
      <c r="D228" s="149">
        <v>0</v>
      </c>
      <c r="E228" s="141">
        <f t="shared" si="22"/>
        <v>0.53846153846153844</v>
      </c>
    </row>
    <row r="229" spans="1:5" s="79" customFormat="1" ht="18" customHeight="1">
      <c r="A229" s="75" t="s">
        <v>513</v>
      </c>
      <c r="B229" s="142">
        <v>10</v>
      </c>
      <c r="C229" s="77">
        <v>3</v>
      </c>
      <c r="D229" s="148">
        <v>0</v>
      </c>
      <c r="E229" s="141">
        <f t="shared" si="22"/>
        <v>0.3</v>
      </c>
    </row>
    <row r="230" spans="1:5" s="79" customFormat="1" ht="18" customHeight="1">
      <c r="A230" s="75" t="s">
        <v>514</v>
      </c>
      <c r="B230" s="77">
        <v>10</v>
      </c>
      <c r="C230" s="77">
        <v>7</v>
      </c>
      <c r="D230" s="148">
        <v>0</v>
      </c>
      <c r="E230" s="141">
        <f t="shared" si="22"/>
        <v>0.7</v>
      </c>
    </row>
    <row r="231" spans="1:5" s="79" customFormat="1" ht="18" customHeight="1">
      <c r="A231" s="75" t="s">
        <v>515</v>
      </c>
      <c r="B231" s="142">
        <v>8</v>
      </c>
      <c r="C231" s="77">
        <v>4</v>
      </c>
      <c r="D231" s="149">
        <v>0</v>
      </c>
      <c r="E231" s="141">
        <f t="shared" si="22"/>
        <v>0.5</v>
      </c>
    </row>
    <row r="232" spans="1:5" s="79" customFormat="1" ht="18" customHeight="1">
      <c r="A232" s="75" t="s">
        <v>516</v>
      </c>
      <c r="B232" s="142">
        <v>10</v>
      </c>
      <c r="C232" s="77">
        <v>4</v>
      </c>
      <c r="D232" s="148">
        <v>0</v>
      </c>
      <c r="E232" s="141">
        <f t="shared" si="22"/>
        <v>0.4</v>
      </c>
    </row>
    <row r="233" spans="1:5" s="139" customFormat="1" ht="18" customHeight="1">
      <c r="A233" s="3"/>
      <c r="B233" s="5"/>
      <c r="C233" s="5"/>
      <c r="D233" s="5"/>
      <c r="E233" s="5"/>
    </row>
    <row r="234" spans="1:5" s="139" customFormat="1" ht="18" customHeight="1">
      <c r="A234" s="78" t="s">
        <v>55</v>
      </c>
      <c r="B234" s="137">
        <f>SUM(B235)</f>
        <v>3</v>
      </c>
      <c r="C234" s="137">
        <f>SUM(C235)</f>
        <v>1</v>
      </c>
      <c r="D234" s="137">
        <f>SUM(D235)</f>
        <v>0</v>
      </c>
      <c r="E234" s="138">
        <f>SUM(C234/B234)</f>
        <v>0.33333333333333331</v>
      </c>
    </row>
    <row r="235" spans="1:5" s="139" customFormat="1" ht="18" customHeight="1">
      <c r="A235" s="3" t="s">
        <v>517</v>
      </c>
      <c r="B235" s="5">
        <v>3</v>
      </c>
      <c r="C235" s="5">
        <v>1</v>
      </c>
      <c r="D235" s="5">
        <v>0</v>
      </c>
      <c r="E235" s="141">
        <f t="shared" ref="E235" si="23">SUM(C235/B235)</f>
        <v>0.33333333333333331</v>
      </c>
    </row>
    <row r="236" spans="1:5" s="139" customFormat="1" ht="18" customHeight="1">
      <c r="A236" s="3"/>
      <c r="B236" s="5"/>
      <c r="C236" s="5"/>
      <c r="D236" s="5"/>
      <c r="E236" s="5"/>
    </row>
    <row r="237" spans="1:5" s="139" customFormat="1" ht="18" customHeight="1">
      <c r="A237" s="78" t="s">
        <v>56</v>
      </c>
      <c r="B237" s="137">
        <f>SUM(B238:B246)</f>
        <v>33</v>
      </c>
      <c r="C237" s="137">
        <f>SUM(C238:C246)</f>
        <v>16</v>
      </c>
      <c r="D237" s="137">
        <f>SUM(D238:D246)</f>
        <v>0</v>
      </c>
      <c r="E237" s="138">
        <f>SUM(C237/B237)</f>
        <v>0.48484848484848486</v>
      </c>
    </row>
    <row r="238" spans="1:5" s="139" customFormat="1" ht="18" customHeight="1">
      <c r="A238" s="75" t="s">
        <v>518</v>
      </c>
      <c r="B238" s="142">
        <v>7</v>
      </c>
      <c r="C238" s="8">
        <v>5</v>
      </c>
      <c r="D238" s="5">
        <v>0</v>
      </c>
      <c r="E238" s="141">
        <f t="shared" ref="E238:E246" si="24">SUM(C238/B238)</f>
        <v>0.7142857142857143</v>
      </c>
    </row>
    <row r="239" spans="1:5" s="139" customFormat="1" ht="18" customHeight="1">
      <c r="A239" s="75" t="s">
        <v>519</v>
      </c>
      <c r="B239" s="5">
        <v>7</v>
      </c>
      <c r="C239" s="5">
        <v>2</v>
      </c>
      <c r="D239" s="5">
        <v>0</v>
      </c>
      <c r="E239" s="141">
        <f t="shared" si="24"/>
        <v>0.2857142857142857</v>
      </c>
    </row>
    <row r="240" spans="1:5" s="139" customFormat="1" ht="26.25">
      <c r="A240" s="75" t="s">
        <v>520</v>
      </c>
      <c r="B240" s="142">
        <v>7</v>
      </c>
      <c r="C240" s="8">
        <v>3</v>
      </c>
      <c r="D240" s="8">
        <v>0</v>
      </c>
      <c r="E240" s="141">
        <f t="shared" si="24"/>
        <v>0.42857142857142855</v>
      </c>
    </row>
    <row r="241" spans="1:5" s="139" customFormat="1" ht="18" customHeight="1">
      <c r="A241" s="75" t="s">
        <v>521</v>
      </c>
      <c r="B241" s="142">
        <v>1</v>
      </c>
      <c r="C241" s="8">
        <v>1</v>
      </c>
      <c r="D241" s="8">
        <v>0</v>
      </c>
      <c r="E241" s="141">
        <f t="shared" si="24"/>
        <v>1</v>
      </c>
    </row>
    <row r="242" spans="1:5" s="139" customFormat="1" ht="18" customHeight="1">
      <c r="A242" s="75" t="s">
        <v>522</v>
      </c>
      <c r="B242" s="142">
        <v>3</v>
      </c>
      <c r="C242" s="8">
        <v>2</v>
      </c>
      <c r="D242" s="8">
        <v>0</v>
      </c>
      <c r="E242" s="141">
        <f t="shared" si="24"/>
        <v>0.66666666666666663</v>
      </c>
    </row>
    <row r="243" spans="1:5" s="139" customFormat="1" ht="18" customHeight="1">
      <c r="A243" s="75" t="s">
        <v>523</v>
      </c>
      <c r="B243" s="142">
        <v>1</v>
      </c>
      <c r="C243" s="8">
        <v>1</v>
      </c>
      <c r="D243" s="8">
        <v>0</v>
      </c>
      <c r="E243" s="141">
        <f t="shared" si="24"/>
        <v>1</v>
      </c>
    </row>
    <row r="244" spans="1:5" s="139" customFormat="1" ht="18" customHeight="1">
      <c r="A244" s="75" t="s">
        <v>524</v>
      </c>
      <c r="B244" s="142">
        <v>0</v>
      </c>
      <c r="C244" s="8">
        <v>0</v>
      </c>
      <c r="D244" s="8">
        <v>0</v>
      </c>
      <c r="E244" s="141" t="s">
        <v>87</v>
      </c>
    </row>
    <row r="245" spans="1:5" s="139" customFormat="1" ht="18" customHeight="1">
      <c r="A245" s="75" t="s">
        <v>525</v>
      </c>
      <c r="B245" s="142">
        <v>6</v>
      </c>
      <c r="C245" s="8">
        <v>2</v>
      </c>
      <c r="D245" s="8">
        <v>0</v>
      </c>
      <c r="E245" s="141">
        <f t="shared" si="24"/>
        <v>0.33333333333333331</v>
      </c>
    </row>
    <row r="246" spans="1:5" s="139" customFormat="1" ht="18" customHeight="1">
      <c r="A246" s="75" t="s">
        <v>526</v>
      </c>
      <c r="B246" s="152">
        <v>1</v>
      </c>
      <c r="C246" s="153">
        <v>0</v>
      </c>
      <c r="D246" s="153">
        <v>0</v>
      </c>
      <c r="E246" s="141">
        <f t="shared" si="24"/>
        <v>0</v>
      </c>
    </row>
    <row r="247" spans="1:5" s="139" customFormat="1" ht="18" customHeight="1">
      <c r="A247" s="3"/>
      <c r="B247" s="5"/>
      <c r="C247" s="5"/>
      <c r="D247" s="5"/>
      <c r="E247" s="5"/>
    </row>
    <row r="248" spans="1:5" s="139" customFormat="1" ht="18" customHeight="1">
      <c r="A248" s="78" t="s">
        <v>57</v>
      </c>
      <c r="B248" s="137">
        <f>SUM(B249)</f>
        <v>10</v>
      </c>
      <c r="C248" s="137">
        <f>SUM(C249)</f>
        <v>2</v>
      </c>
      <c r="D248" s="137">
        <f>SUM(D249)</f>
        <v>0</v>
      </c>
      <c r="E248" s="138">
        <f>SUM(C248/B248)</f>
        <v>0.2</v>
      </c>
    </row>
    <row r="249" spans="1:5" s="139" customFormat="1" ht="18" customHeight="1">
      <c r="A249" s="3" t="s">
        <v>527</v>
      </c>
      <c r="B249" s="5">
        <v>10</v>
      </c>
      <c r="C249" s="5">
        <v>2</v>
      </c>
      <c r="D249" s="5">
        <v>0</v>
      </c>
      <c r="E249" s="141">
        <f t="shared" ref="E249" si="25">SUM(C249/B249)</f>
        <v>0.2</v>
      </c>
    </row>
    <row r="250" spans="1:5" s="139" customFormat="1" ht="18" customHeight="1">
      <c r="A250" s="3"/>
      <c r="B250" s="5"/>
      <c r="C250" s="5"/>
      <c r="D250" s="5"/>
      <c r="E250" s="5"/>
    </row>
    <row r="251" spans="1:5" s="139" customFormat="1" ht="18" customHeight="1">
      <c r="A251" s="78" t="s">
        <v>58</v>
      </c>
      <c r="B251" s="137">
        <f>SUM(B252:B307)</f>
        <v>512</v>
      </c>
      <c r="C251" s="137">
        <f>SUM(C252:C307)</f>
        <v>312</v>
      </c>
      <c r="D251" s="137">
        <f>SUM(D252:D307)</f>
        <v>0</v>
      </c>
      <c r="E251" s="138">
        <f>SUM(C251/B251)</f>
        <v>0.609375</v>
      </c>
    </row>
    <row r="252" spans="1:5" s="139" customFormat="1" ht="18" customHeight="1">
      <c r="A252" s="75" t="s">
        <v>528</v>
      </c>
      <c r="B252" s="142">
        <v>10</v>
      </c>
      <c r="C252" s="5">
        <v>6</v>
      </c>
      <c r="D252" s="5">
        <v>0</v>
      </c>
      <c r="E252" s="141">
        <f t="shared" ref="E252:E307" si="26">SUM(C252/B252)</f>
        <v>0.6</v>
      </c>
    </row>
    <row r="253" spans="1:5" s="139" customFormat="1" ht="18" customHeight="1">
      <c r="A253" s="75" t="s">
        <v>529</v>
      </c>
      <c r="B253" s="152">
        <v>4</v>
      </c>
      <c r="C253" s="153">
        <v>0</v>
      </c>
      <c r="D253" s="153">
        <v>0</v>
      </c>
      <c r="E253" s="141">
        <f t="shared" si="26"/>
        <v>0</v>
      </c>
    </row>
    <row r="254" spans="1:5" s="139" customFormat="1" ht="18" customHeight="1">
      <c r="A254" s="75" t="s">
        <v>530</v>
      </c>
      <c r="B254" s="8">
        <v>3</v>
      </c>
      <c r="C254" s="8">
        <v>3</v>
      </c>
      <c r="D254" s="8">
        <v>0</v>
      </c>
      <c r="E254" s="141">
        <f t="shared" si="26"/>
        <v>1</v>
      </c>
    </row>
    <row r="255" spans="1:5" s="139" customFormat="1" ht="18" customHeight="1">
      <c r="A255" s="75" t="s">
        <v>531</v>
      </c>
      <c r="B255" s="142">
        <v>5</v>
      </c>
      <c r="C255" s="8">
        <v>2</v>
      </c>
      <c r="D255" s="8">
        <v>0</v>
      </c>
      <c r="E255" s="141">
        <f t="shared" si="26"/>
        <v>0.4</v>
      </c>
    </row>
    <row r="256" spans="1:5" s="139" customFormat="1" ht="18" customHeight="1">
      <c r="A256" s="75" t="s">
        <v>532</v>
      </c>
      <c r="B256" s="142">
        <v>3</v>
      </c>
      <c r="C256" s="8">
        <v>0</v>
      </c>
      <c r="D256" s="8">
        <v>0</v>
      </c>
      <c r="E256" s="141">
        <f t="shared" si="26"/>
        <v>0</v>
      </c>
    </row>
    <row r="257" spans="1:5" s="139" customFormat="1" ht="18" customHeight="1">
      <c r="A257" s="75" t="s">
        <v>533</v>
      </c>
      <c r="B257" s="142">
        <v>6</v>
      </c>
      <c r="C257" s="8">
        <v>2</v>
      </c>
      <c r="D257" s="153">
        <v>0</v>
      </c>
      <c r="E257" s="141">
        <f t="shared" si="26"/>
        <v>0.33333333333333331</v>
      </c>
    </row>
    <row r="258" spans="1:5" s="139" customFormat="1" ht="18" customHeight="1">
      <c r="A258" s="75" t="s">
        <v>534</v>
      </c>
      <c r="B258" s="8">
        <v>8</v>
      </c>
      <c r="C258" s="8">
        <v>7</v>
      </c>
      <c r="D258" s="8">
        <v>0</v>
      </c>
      <c r="E258" s="141">
        <f t="shared" si="26"/>
        <v>0.875</v>
      </c>
    </row>
    <row r="259" spans="1:5" s="139" customFormat="1" ht="18" customHeight="1">
      <c r="A259" s="75" t="s">
        <v>535</v>
      </c>
      <c r="B259" s="142">
        <v>7</v>
      </c>
      <c r="C259" s="5">
        <v>4</v>
      </c>
      <c r="D259" s="8">
        <v>0</v>
      </c>
      <c r="E259" s="141">
        <f t="shared" si="26"/>
        <v>0.5714285714285714</v>
      </c>
    </row>
    <row r="260" spans="1:5" s="139" customFormat="1" ht="18" customHeight="1">
      <c r="A260" s="75" t="s">
        <v>536</v>
      </c>
      <c r="B260" s="142">
        <v>4</v>
      </c>
      <c r="C260" s="5">
        <v>2</v>
      </c>
      <c r="D260" s="8">
        <v>0</v>
      </c>
      <c r="E260" s="141">
        <f t="shared" si="26"/>
        <v>0.5</v>
      </c>
    </row>
    <row r="261" spans="1:5" s="139" customFormat="1" ht="18" customHeight="1">
      <c r="A261" s="75" t="s">
        <v>537</v>
      </c>
      <c r="B261" s="142">
        <v>9</v>
      </c>
      <c r="C261" s="5">
        <v>4</v>
      </c>
      <c r="D261" s="153">
        <v>0</v>
      </c>
      <c r="E261" s="141">
        <f t="shared" si="26"/>
        <v>0.44444444444444442</v>
      </c>
    </row>
    <row r="262" spans="1:5" s="139" customFormat="1" ht="18" customHeight="1">
      <c r="A262" s="75" t="s">
        <v>538</v>
      </c>
      <c r="B262" s="152">
        <v>8</v>
      </c>
      <c r="C262" s="153">
        <v>6</v>
      </c>
      <c r="D262" s="8">
        <v>0</v>
      </c>
      <c r="E262" s="141">
        <f t="shared" si="26"/>
        <v>0.75</v>
      </c>
    </row>
    <row r="263" spans="1:5" s="139" customFormat="1" ht="18" customHeight="1">
      <c r="A263" s="75" t="s">
        <v>539</v>
      </c>
      <c r="B263" s="142">
        <v>8</v>
      </c>
      <c r="C263" s="77">
        <v>6</v>
      </c>
      <c r="D263" s="8">
        <v>0</v>
      </c>
      <c r="E263" s="141">
        <f t="shared" si="26"/>
        <v>0.75</v>
      </c>
    </row>
    <row r="264" spans="1:5" s="139" customFormat="1" ht="18" customHeight="1">
      <c r="A264" s="75" t="s">
        <v>540</v>
      </c>
      <c r="B264" s="142">
        <v>4</v>
      </c>
      <c r="C264" s="8">
        <v>1</v>
      </c>
      <c r="D264" s="8">
        <v>0</v>
      </c>
      <c r="E264" s="141">
        <f t="shared" si="26"/>
        <v>0.25</v>
      </c>
    </row>
    <row r="265" spans="1:5" s="139" customFormat="1" ht="18" customHeight="1">
      <c r="A265" s="75" t="s">
        <v>541</v>
      </c>
      <c r="B265" s="152">
        <v>3</v>
      </c>
      <c r="C265" s="153">
        <v>2</v>
      </c>
      <c r="D265" s="153">
        <v>0</v>
      </c>
      <c r="E265" s="141">
        <f t="shared" si="26"/>
        <v>0.66666666666666663</v>
      </c>
    </row>
    <row r="266" spans="1:5" s="139" customFormat="1" ht="18" customHeight="1">
      <c r="A266" s="75" t="s">
        <v>542</v>
      </c>
      <c r="B266" s="142">
        <v>170</v>
      </c>
      <c r="C266" s="5">
        <v>106</v>
      </c>
      <c r="D266" s="8">
        <v>0</v>
      </c>
      <c r="E266" s="141">
        <f t="shared" si="26"/>
        <v>0.62352941176470589</v>
      </c>
    </row>
    <row r="267" spans="1:5" s="139" customFormat="1" ht="18" customHeight="1">
      <c r="A267" s="75" t="s">
        <v>543</v>
      </c>
      <c r="B267" s="142">
        <v>10</v>
      </c>
      <c r="C267" s="5">
        <v>4</v>
      </c>
      <c r="D267" s="8">
        <v>0</v>
      </c>
      <c r="E267" s="141">
        <f t="shared" si="26"/>
        <v>0.4</v>
      </c>
    </row>
    <row r="268" spans="1:5" s="139" customFormat="1" ht="18" customHeight="1">
      <c r="A268" s="75" t="s">
        <v>544</v>
      </c>
      <c r="B268" s="5">
        <v>10</v>
      </c>
      <c r="C268" s="5">
        <v>5</v>
      </c>
      <c r="D268" s="8">
        <v>0</v>
      </c>
      <c r="E268" s="141">
        <f t="shared" si="26"/>
        <v>0.5</v>
      </c>
    </row>
    <row r="269" spans="1:5" s="139" customFormat="1" ht="18" customHeight="1">
      <c r="A269" s="75" t="s">
        <v>545</v>
      </c>
      <c r="B269" s="8">
        <v>6</v>
      </c>
      <c r="C269" s="5">
        <v>4</v>
      </c>
      <c r="D269" s="153">
        <v>0</v>
      </c>
      <c r="E269" s="141">
        <f t="shared" si="26"/>
        <v>0.66666666666666663</v>
      </c>
    </row>
    <row r="270" spans="1:5" s="139" customFormat="1" ht="18" customHeight="1">
      <c r="A270" s="75" t="s">
        <v>546</v>
      </c>
      <c r="B270" s="153">
        <v>3</v>
      </c>
      <c r="C270" s="153">
        <v>1</v>
      </c>
      <c r="D270" s="8">
        <v>0</v>
      </c>
      <c r="E270" s="141">
        <f t="shared" si="26"/>
        <v>0.33333333333333331</v>
      </c>
    </row>
    <row r="271" spans="1:5" s="139" customFormat="1" ht="18" customHeight="1">
      <c r="A271" s="75" t="s">
        <v>547</v>
      </c>
      <c r="B271" s="152">
        <v>3</v>
      </c>
      <c r="C271" s="153">
        <v>1</v>
      </c>
      <c r="D271" s="8">
        <v>0</v>
      </c>
      <c r="E271" s="141">
        <f t="shared" si="26"/>
        <v>0.33333333333333331</v>
      </c>
    </row>
    <row r="272" spans="1:5" s="139" customFormat="1" ht="18" customHeight="1">
      <c r="A272" s="75" t="s">
        <v>548</v>
      </c>
      <c r="B272" s="142">
        <v>10</v>
      </c>
      <c r="C272" s="8">
        <v>6</v>
      </c>
      <c r="D272" s="8">
        <v>0</v>
      </c>
      <c r="E272" s="141">
        <f t="shared" si="26"/>
        <v>0.6</v>
      </c>
    </row>
    <row r="273" spans="1:5" s="139" customFormat="1" ht="18" customHeight="1">
      <c r="A273" s="75" t="s">
        <v>549</v>
      </c>
      <c r="B273" s="142">
        <v>9</v>
      </c>
      <c r="C273" s="77">
        <v>7</v>
      </c>
      <c r="D273" s="153">
        <v>0</v>
      </c>
      <c r="E273" s="141">
        <f t="shared" si="26"/>
        <v>0.77777777777777779</v>
      </c>
    </row>
    <row r="274" spans="1:5" s="139" customFormat="1" ht="18" customHeight="1">
      <c r="A274" s="75" t="s">
        <v>550</v>
      </c>
      <c r="B274" s="142">
        <v>8</v>
      </c>
      <c r="C274" s="5">
        <v>6</v>
      </c>
      <c r="D274" s="8">
        <v>0</v>
      </c>
      <c r="E274" s="141">
        <f t="shared" si="26"/>
        <v>0.75</v>
      </c>
    </row>
    <row r="275" spans="1:5" s="139" customFormat="1" ht="18" customHeight="1">
      <c r="A275" s="75" t="s">
        <v>551</v>
      </c>
      <c r="B275" s="142">
        <v>15</v>
      </c>
      <c r="C275" s="5">
        <v>8</v>
      </c>
      <c r="D275" s="8">
        <v>0</v>
      </c>
      <c r="E275" s="141">
        <f t="shared" si="26"/>
        <v>0.53333333333333333</v>
      </c>
    </row>
    <row r="276" spans="1:5" s="139" customFormat="1" ht="18" customHeight="1">
      <c r="A276" s="75" t="s">
        <v>552</v>
      </c>
      <c r="B276" s="142">
        <v>3</v>
      </c>
      <c r="C276" s="5">
        <v>1</v>
      </c>
      <c r="D276" s="8">
        <v>0</v>
      </c>
      <c r="E276" s="141">
        <f t="shared" si="26"/>
        <v>0.33333333333333331</v>
      </c>
    </row>
    <row r="277" spans="1:5" s="139" customFormat="1" ht="18" customHeight="1">
      <c r="A277" s="75" t="s">
        <v>553</v>
      </c>
      <c r="B277" s="142">
        <v>7</v>
      </c>
      <c r="C277" s="77">
        <v>7</v>
      </c>
      <c r="D277" s="153">
        <v>0</v>
      </c>
      <c r="E277" s="141">
        <f t="shared" si="26"/>
        <v>1</v>
      </c>
    </row>
    <row r="278" spans="1:5" s="139" customFormat="1" ht="18" customHeight="1">
      <c r="A278" s="75" t="s">
        <v>554</v>
      </c>
      <c r="B278" s="142">
        <v>7</v>
      </c>
      <c r="C278" s="77">
        <v>5</v>
      </c>
      <c r="D278" s="8">
        <v>0</v>
      </c>
      <c r="E278" s="141">
        <f t="shared" si="26"/>
        <v>0.7142857142857143</v>
      </c>
    </row>
    <row r="279" spans="1:5" s="139" customFormat="1" ht="18" customHeight="1">
      <c r="A279" s="75" t="s">
        <v>555</v>
      </c>
      <c r="B279" s="142">
        <v>6</v>
      </c>
      <c r="C279" s="8">
        <v>6</v>
      </c>
      <c r="D279" s="8">
        <v>0</v>
      </c>
      <c r="E279" s="141">
        <f t="shared" si="26"/>
        <v>1</v>
      </c>
    </row>
    <row r="280" spans="1:5" s="139" customFormat="1" ht="18" customHeight="1">
      <c r="A280" s="75" t="s">
        <v>556</v>
      </c>
      <c r="B280" s="142">
        <v>4</v>
      </c>
      <c r="C280" s="8">
        <v>3</v>
      </c>
      <c r="D280" s="8">
        <v>0</v>
      </c>
      <c r="E280" s="141">
        <f t="shared" si="26"/>
        <v>0.75</v>
      </c>
    </row>
    <row r="281" spans="1:5" s="139" customFormat="1" ht="18" customHeight="1">
      <c r="A281" s="75" t="s">
        <v>557</v>
      </c>
      <c r="B281" s="5">
        <v>7</v>
      </c>
      <c r="C281" s="5">
        <v>4</v>
      </c>
      <c r="D281" s="153">
        <v>0</v>
      </c>
      <c r="E281" s="141">
        <f t="shared" si="26"/>
        <v>0.5714285714285714</v>
      </c>
    </row>
    <row r="282" spans="1:5" s="139" customFormat="1" ht="18" customHeight="1">
      <c r="A282" s="75" t="s">
        <v>558</v>
      </c>
      <c r="B282" s="5">
        <v>7</v>
      </c>
      <c r="C282" s="5">
        <v>3</v>
      </c>
      <c r="D282" s="8">
        <v>0</v>
      </c>
      <c r="E282" s="141">
        <f t="shared" si="26"/>
        <v>0.42857142857142855</v>
      </c>
    </row>
    <row r="283" spans="1:5" s="139" customFormat="1" ht="18" customHeight="1">
      <c r="A283" s="75" t="s">
        <v>559</v>
      </c>
      <c r="B283" s="8">
        <v>8</v>
      </c>
      <c r="C283" s="8">
        <v>6</v>
      </c>
      <c r="D283" s="8">
        <v>0</v>
      </c>
      <c r="E283" s="141">
        <f t="shared" si="26"/>
        <v>0.75</v>
      </c>
    </row>
    <row r="284" spans="1:5" s="139" customFormat="1" ht="18" customHeight="1">
      <c r="A284" s="75" t="s">
        <v>560</v>
      </c>
      <c r="B284" s="5">
        <v>8</v>
      </c>
      <c r="C284" s="5">
        <v>7</v>
      </c>
      <c r="D284" s="8">
        <v>0</v>
      </c>
      <c r="E284" s="141">
        <f t="shared" si="26"/>
        <v>0.875</v>
      </c>
    </row>
    <row r="285" spans="1:5" s="139" customFormat="1" ht="18" customHeight="1">
      <c r="A285" s="75" t="s">
        <v>561</v>
      </c>
      <c r="B285" s="142">
        <v>4</v>
      </c>
      <c r="C285" s="5">
        <v>2</v>
      </c>
      <c r="D285" s="153">
        <v>0</v>
      </c>
      <c r="E285" s="141">
        <f t="shared" si="26"/>
        <v>0.5</v>
      </c>
    </row>
    <row r="286" spans="1:5" s="139" customFormat="1" ht="18" customHeight="1">
      <c r="A286" s="75" t="s">
        <v>562</v>
      </c>
      <c r="B286" s="142">
        <v>7</v>
      </c>
      <c r="C286" s="77">
        <v>6</v>
      </c>
      <c r="D286" s="8">
        <v>0</v>
      </c>
      <c r="E286" s="141">
        <f t="shared" si="26"/>
        <v>0.8571428571428571</v>
      </c>
    </row>
    <row r="287" spans="1:5" s="139" customFormat="1" ht="18" customHeight="1">
      <c r="A287" s="75" t="s">
        <v>563</v>
      </c>
      <c r="B287" s="5">
        <v>7</v>
      </c>
      <c r="C287" s="5">
        <v>5</v>
      </c>
      <c r="D287" s="8">
        <v>0</v>
      </c>
      <c r="E287" s="141">
        <f t="shared" si="26"/>
        <v>0.7142857142857143</v>
      </c>
    </row>
    <row r="288" spans="1:5" s="139" customFormat="1" ht="18" customHeight="1">
      <c r="A288" s="75" t="s">
        <v>564</v>
      </c>
      <c r="B288" s="142">
        <v>8</v>
      </c>
      <c r="C288" s="8">
        <v>4</v>
      </c>
      <c r="D288" s="8">
        <v>0</v>
      </c>
      <c r="E288" s="141">
        <f t="shared" si="26"/>
        <v>0.5</v>
      </c>
    </row>
    <row r="289" spans="1:5" s="139" customFormat="1" ht="18" customHeight="1">
      <c r="A289" s="75" t="s">
        <v>565</v>
      </c>
      <c r="B289" s="142">
        <v>8</v>
      </c>
      <c r="C289" s="5">
        <v>5</v>
      </c>
      <c r="D289" s="153">
        <v>0</v>
      </c>
      <c r="E289" s="141">
        <f t="shared" si="26"/>
        <v>0.625</v>
      </c>
    </row>
    <row r="290" spans="1:5" s="139" customFormat="1" ht="18" customHeight="1">
      <c r="A290" s="75" t="s">
        <v>566</v>
      </c>
      <c r="B290" s="142">
        <v>5</v>
      </c>
      <c r="C290" s="5">
        <v>3</v>
      </c>
      <c r="D290" s="8">
        <v>0</v>
      </c>
      <c r="E290" s="141">
        <f t="shared" si="26"/>
        <v>0.6</v>
      </c>
    </row>
    <row r="291" spans="1:5" s="139" customFormat="1" ht="18" customHeight="1">
      <c r="A291" s="75" t="s">
        <v>567</v>
      </c>
      <c r="B291" s="142">
        <v>8</v>
      </c>
      <c r="C291" s="5">
        <v>5</v>
      </c>
      <c r="D291" s="8">
        <v>0</v>
      </c>
      <c r="E291" s="141">
        <f t="shared" si="26"/>
        <v>0.625</v>
      </c>
    </row>
    <row r="292" spans="1:5" s="139" customFormat="1" ht="18" customHeight="1">
      <c r="A292" s="75" t="s">
        <v>568</v>
      </c>
      <c r="B292" s="142">
        <v>8</v>
      </c>
      <c r="C292" s="77">
        <v>5</v>
      </c>
      <c r="D292" s="8">
        <v>0</v>
      </c>
      <c r="E292" s="141">
        <f t="shared" si="26"/>
        <v>0.625</v>
      </c>
    </row>
    <row r="293" spans="1:5" s="139" customFormat="1" ht="18" customHeight="1">
      <c r="A293" s="75" t="s">
        <v>569</v>
      </c>
      <c r="B293" s="142">
        <v>6</v>
      </c>
      <c r="C293" s="8">
        <v>3</v>
      </c>
      <c r="D293" s="153">
        <v>0</v>
      </c>
      <c r="E293" s="141">
        <f t="shared" si="26"/>
        <v>0.5</v>
      </c>
    </row>
    <row r="294" spans="1:5" s="139" customFormat="1" ht="18" customHeight="1">
      <c r="A294" s="75" t="s">
        <v>570</v>
      </c>
      <c r="B294" s="142">
        <v>7</v>
      </c>
      <c r="C294" s="77">
        <v>5</v>
      </c>
      <c r="D294" s="8">
        <v>0</v>
      </c>
      <c r="E294" s="141">
        <f t="shared" si="26"/>
        <v>0.7142857142857143</v>
      </c>
    </row>
    <row r="295" spans="1:5" s="139" customFormat="1" ht="18" customHeight="1">
      <c r="A295" s="75" t="s">
        <v>571</v>
      </c>
      <c r="B295" s="142">
        <v>7</v>
      </c>
      <c r="C295" s="77">
        <v>3</v>
      </c>
      <c r="D295" s="8">
        <v>0</v>
      </c>
      <c r="E295" s="141">
        <f t="shared" si="26"/>
        <v>0.42857142857142855</v>
      </c>
    </row>
    <row r="296" spans="1:5" s="139" customFormat="1" ht="18" customHeight="1">
      <c r="A296" s="75" t="s">
        <v>572</v>
      </c>
      <c r="B296" s="142">
        <v>6</v>
      </c>
      <c r="C296" s="77">
        <v>2</v>
      </c>
      <c r="D296" s="8">
        <v>0</v>
      </c>
      <c r="E296" s="141">
        <f t="shared" si="26"/>
        <v>0.33333333333333331</v>
      </c>
    </row>
    <row r="297" spans="1:5" s="139" customFormat="1" ht="18" customHeight="1">
      <c r="A297" s="75" t="s">
        <v>573</v>
      </c>
      <c r="B297" s="142">
        <v>4</v>
      </c>
      <c r="C297" s="8">
        <v>1</v>
      </c>
      <c r="D297" s="153">
        <v>0</v>
      </c>
      <c r="E297" s="141">
        <f t="shared" si="26"/>
        <v>0.25</v>
      </c>
    </row>
    <row r="298" spans="1:5" s="139" customFormat="1" ht="18" customHeight="1">
      <c r="A298" s="75" t="s">
        <v>574</v>
      </c>
      <c r="B298" s="5">
        <v>4</v>
      </c>
      <c r="C298" s="8">
        <v>2</v>
      </c>
      <c r="D298" s="8">
        <v>0</v>
      </c>
      <c r="E298" s="141">
        <f t="shared" si="26"/>
        <v>0.5</v>
      </c>
    </row>
    <row r="299" spans="1:5" s="139" customFormat="1" ht="18" customHeight="1">
      <c r="A299" s="75" t="s">
        <v>575</v>
      </c>
      <c r="B299" s="142">
        <v>8</v>
      </c>
      <c r="C299" s="8">
        <v>6</v>
      </c>
      <c r="D299" s="8">
        <v>0</v>
      </c>
      <c r="E299" s="141">
        <f t="shared" si="26"/>
        <v>0.75</v>
      </c>
    </row>
    <row r="300" spans="1:5" s="139" customFormat="1" ht="18" customHeight="1">
      <c r="A300" s="75" t="s">
        <v>576</v>
      </c>
      <c r="B300" s="152">
        <v>4</v>
      </c>
      <c r="C300" s="153">
        <v>3</v>
      </c>
      <c r="D300" s="8">
        <v>0</v>
      </c>
      <c r="E300" s="141">
        <f t="shared" si="26"/>
        <v>0.75</v>
      </c>
    </row>
    <row r="301" spans="1:5" s="139" customFormat="1" ht="18" customHeight="1">
      <c r="A301" s="75" t="s">
        <v>577</v>
      </c>
      <c r="B301" s="142">
        <v>4</v>
      </c>
      <c r="C301" s="8">
        <v>4</v>
      </c>
      <c r="D301" s="153">
        <v>0</v>
      </c>
      <c r="E301" s="141">
        <f t="shared" si="26"/>
        <v>1</v>
      </c>
    </row>
    <row r="302" spans="1:5" s="139" customFormat="1" ht="18" customHeight="1">
      <c r="A302" s="75" t="s">
        <v>578</v>
      </c>
      <c r="B302" s="142">
        <v>6</v>
      </c>
      <c r="C302" s="5">
        <v>3</v>
      </c>
      <c r="D302" s="8">
        <v>0</v>
      </c>
      <c r="E302" s="141">
        <f t="shared" si="26"/>
        <v>0.5</v>
      </c>
    </row>
    <row r="303" spans="1:5" s="139" customFormat="1" ht="18" customHeight="1">
      <c r="A303" s="75" t="s">
        <v>579</v>
      </c>
      <c r="B303" s="5">
        <v>4</v>
      </c>
      <c r="C303" s="8">
        <v>2</v>
      </c>
      <c r="D303" s="8">
        <v>0</v>
      </c>
      <c r="E303" s="141">
        <f t="shared" si="26"/>
        <v>0.5</v>
      </c>
    </row>
    <row r="304" spans="1:5" s="139" customFormat="1" ht="18" customHeight="1">
      <c r="A304" s="75" t="s">
        <v>580</v>
      </c>
      <c r="B304" s="152">
        <v>4</v>
      </c>
      <c r="C304" s="153">
        <v>2</v>
      </c>
      <c r="D304" s="153">
        <v>0</v>
      </c>
      <c r="E304" s="141">
        <f t="shared" si="26"/>
        <v>0.5</v>
      </c>
    </row>
    <row r="305" spans="1:5" s="139" customFormat="1" ht="18" customHeight="1">
      <c r="A305" s="75" t="s">
        <v>581</v>
      </c>
      <c r="B305" s="142">
        <v>3</v>
      </c>
      <c r="C305" s="8">
        <v>3</v>
      </c>
      <c r="D305" s="8">
        <v>0</v>
      </c>
      <c r="E305" s="141">
        <f t="shared" si="26"/>
        <v>1</v>
      </c>
    </row>
    <row r="306" spans="1:5" s="139" customFormat="1" ht="18" customHeight="1">
      <c r="A306" s="75" t="s">
        <v>582</v>
      </c>
      <c r="B306" s="8">
        <v>4</v>
      </c>
      <c r="C306" s="5">
        <v>1</v>
      </c>
      <c r="D306" s="5">
        <v>0</v>
      </c>
      <c r="E306" s="141">
        <f t="shared" si="26"/>
        <v>0.25</v>
      </c>
    </row>
    <row r="307" spans="1:5" s="139" customFormat="1" ht="18" customHeight="1">
      <c r="A307" s="75" t="s">
        <v>583</v>
      </c>
      <c r="B307" s="142">
        <v>3</v>
      </c>
      <c r="C307" s="8">
        <v>2</v>
      </c>
      <c r="D307" s="8">
        <v>0</v>
      </c>
      <c r="E307" s="141">
        <f t="shared" si="26"/>
        <v>0.66666666666666663</v>
      </c>
    </row>
    <row r="308" spans="1:5" s="139" customFormat="1" ht="18" customHeight="1">
      <c r="A308" s="3"/>
      <c r="B308" s="5"/>
      <c r="C308" s="5"/>
      <c r="D308" s="5"/>
      <c r="E308" s="5"/>
    </row>
    <row r="309" spans="1:5" s="139" customFormat="1" ht="18" customHeight="1">
      <c r="A309" s="78" t="s">
        <v>59</v>
      </c>
      <c r="B309" s="137">
        <f>SUM(B310:B311)</f>
        <v>12</v>
      </c>
      <c r="C309" s="137">
        <f>SUM(C310:C311)</f>
        <v>6</v>
      </c>
      <c r="D309" s="137">
        <f>SUM(D310:D311)</f>
        <v>0</v>
      </c>
      <c r="E309" s="138">
        <f>SUM(C309/B309)</f>
        <v>0.5</v>
      </c>
    </row>
    <row r="310" spans="1:5" s="139" customFormat="1" ht="18" customHeight="1">
      <c r="A310" s="3" t="s">
        <v>584</v>
      </c>
      <c r="B310" s="142">
        <v>8</v>
      </c>
      <c r="C310" s="77">
        <v>4</v>
      </c>
      <c r="D310" s="77">
        <v>0</v>
      </c>
      <c r="E310" s="141">
        <f t="shared" ref="E310:E311" si="27">SUM(C310/B310)</f>
        <v>0.5</v>
      </c>
    </row>
    <row r="311" spans="1:5" s="139" customFormat="1" ht="18" customHeight="1">
      <c r="A311" s="3" t="s">
        <v>585</v>
      </c>
      <c r="B311" s="142">
        <v>4</v>
      </c>
      <c r="C311" s="5">
        <v>2</v>
      </c>
      <c r="D311" s="5">
        <v>0</v>
      </c>
      <c r="E311" s="141">
        <f t="shared" si="27"/>
        <v>0.5</v>
      </c>
    </row>
    <row r="312" spans="1:5" s="139" customFormat="1" ht="18" customHeight="1">
      <c r="A312" s="3"/>
      <c r="B312" s="142"/>
      <c r="C312" s="77"/>
      <c r="D312" s="77"/>
      <c r="E312" s="154"/>
    </row>
    <row r="313" spans="1:5" s="139" customFormat="1" ht="18" customHeight="1">
      <c r="A313" s="78" t="s">
        <v>60</v>
      </c>
      <c r="B313" s="143">
        <f>SUM(B314)</f>
        <v>7</v>
      </c>
      <c r="C313" s="143">
        <f>SUM(C314)</f>
        <v>2</v>
      </c>
      <c r="D313" s="143">
        <f>SUM(D314)</f>
        <v>0</v>
      </c>
      <c r="E313" s="138">
        <f>SUM(C313/B313)</f>
        <v>0.2857142857142857</v>
      </c>
    </row>
    <row r="314" spans="1:5" s="139" customFormat="1" ht="18" customHeight="1">
      <c r="A314" s="3" t="s">
        <v>586</v>
      </c>
      <c r="B314" s="142">
        <v>7</v>
      </c>
      <c r="C314" s="77">
        <v>2</v>
      </c>
      <c r="D314" s="77">
        <v>0</v>
      </c>
      <c r="E314" s="141">
        <f t="shared" ref="E314" si="28">SUM(C314/B314)</f>
        <v>0.2857142857142857</v>
      </c>
    </row>
    <row r="315" spans="1:5" s="139" customFormat="1" ht="18" customHeight="1">
      <c r="A315" s="3"/>
      <c r="B315" s="5"/>
      <c r="C315" s="5"/>
      <c r="D315" s="5"/>
      <c r="E315" s="5"/>
    </row>
    <row r="316" spans="1:5" s="139" customFormat="1" ht="18" customHeight="1">
      <c r="A316" s="78" t="s">
        <v>61</v>
      </c>
      <c r="B316" s="137">
        <f>SUM(B317:B348)</f>
        <v>155</v>
      </c>
      <c r="C316" s="137">
        <f>SUM(C317:C348)</f>
        <v>92</v>
      </c>
      <c r="D316" s="137">
        <f>SUM(D317:D348)</f>
        <v>0</v>
      </c>
      <c r="E316" s="138">
        <f>SUM(C316/B316)</f>
        <v>0.59354838709677415</v>
      </c>
    </row>
    <row r="317" spans="1:5" s="139" customFormat="1" ht="18" customHeight="1">
      <c r="A317" s="3" t="s">
        <v>587</v>
      </c>
      <c r="B317" s="142">
        <v>8</v>
      </c>
      <c r="C317" s="77">
        <v>4</v>
      </c>
      <c r="D317" s="77">
        <v>0</v>
      </c>
      <c r="E317" s="141">
        <f t="shared" ref="E317:E348" si="29">SUM(C317/B317)</f>
        <v>0.5</v>
      </c>
    </row>
    <row r="318" spans="1:5" s="139" customFormat="1" ht="18" customHeight="1">
      <c r="A318" s="3" t="s">
        <v>588</v>
      </c>
      <c r="B318" s="142">
        <v>7</v>
      </c>
      <c r="C318" s="8">
        <v>3</v>
      </c>
      <c r="D318" s="8">
        <v>0</v>
      </c>
      <c r="E318" s="141">
        <f t="shared" si="29"/>
        <v>0.42857142857142855</v>
      </c>
    </row>
    <row r="319" spans="1:5" s="139" customFormat="1" ht="18" customHeight="1">
      <c r="A319" s="3" t="s">
        <v>589</v>
      </c>
      <c r="B319" s="142">
        <v>6</v>
      </c>
      <c r="C319" s="8">
        <v>4</v>
      </c>
      <c r="D319" s="8">
        <v>0</v>
      </c>
      <c r="E319" s="141">
        <f t="shared" si="29"/>
        <v>0.66666666666666663</v>
      </c>
    </row>
    <row r="320" spans="1:5" s="139" customFormat="1" ht="18" customHeight="1">
      <c r="A320" s="75" t="s">
        <v>590</v>
      </c>
      <c r="B320" s="142">
        <v>9</v>
      </c>
      <c r="C320" s="77">
        <v>5</v>
      </c>
      <c r="D320" s="77">
        <v>0</v>
      </c>
      <c r="E320" s="141">
        <f t="shared" si="29"/>
        <v>0.55555555555555558</v>
      </c>
    </row>
    <row r="321" spans="1:5" s="139" customFormat="1" ht="18" customHeight="1">
      <c r="A321" s="75" t="s">
        <v>591</v>
      </c>
      <c r="B321" s="142">
        <v>3</v>
      </c>
      <c r="C321" s="77">
        <v>2</v>
      </c>
      <c r="D321" s="77">
        <v>0</v>
      </c>
      <c r="E321" s="141">
        <f t="shared" si="29"/>
        <v>0.66666666666666663</v>
      </c>
    </row>
    <row r="322" spans="1:5" s="139" customFormat="1" ht="18" customHeight="1">
      <c r="A322" s="75" t="s">
        <v>592</v>
      </c>
      <c r="B322" s="142">
        <v>4</v>
      </c>
      <c r="C322" s="77">
        <v>3</v>
      </c>
      <c r="D322" s="77">
        <v>0</v>
      </c>
      <c r="E322" s="141">
        <f t="shared" si="29"/>
        <v>0.75</v>
      </c>
    </row>
    <row r="323" spans="1:5" s="139" customFormat="1" ht="18" customHeight="1">
      <c r="A323" s="75" t="s">
        <v>593</v>
      </c>
      <c r="B323" s="142">
        <v>5</v>
      </c>
      <c r="C323" s="77">
        <v>3</v>
      </c>
      <c r="D323" s="8">
        <v>0</v>
      </c>
      <c r="E323" s="141">
        <f t="shared" si="29"/>
        <v>0.6</v>
      </c>
    </row>
    <row r="324" spans="1:5" s="139" customFormat="1" ht="18" customHeight="1">
      <c r="A324" s="75" t="s">
        <v>594</v>
      </c>
      <c r="B324" s="142">
        <v>6</v>
      </c>
      <c r="C324" s="77">
        <v>5</v>
      </c>
      <c r="D324" s="8">
        <v>0</v>
      </c>
      <c r="E324" s="141">
        <f t="shared" si="29"/>
        <v>0.83333333333333337</v>
      </c>
    </row>
    <row r="325" spans="1:5" s="139" customFormat="1" ht="18" customHeight="1">
      <c r="A325" s="75" t="s">
        <v>595</v>
      </c>
      <c r="B325" s="142">
        <v>4</v>
      </c>
      <c r="C325" s="8">
        <v>3</v>
      </c>
      <c r="D325" s="77">
        <v>0</v>
      </c>
      <c r="E325" s="141">
        <f t="shared" si="29"/>
        <v>0.75</v>
      </c>
    </row>
    <row r="326" spans="1:5" s="139" customFormat="1" ht="18" customHeight="1">
      <c r="A326" s="75" t="s">
        <v>596</v>
      </c>
      <c r="B326" s="152">
        <v>5</v>
      </c>
      <c r="C326" s="153">
        <v>3</v>
      </c>
      <c r="D326" s="77">
        <v>0</v>
      </c>
      <c r="E326" s="141">
        <f t="shared" si="29"/>
        <v>0.6</v>
      </c>
    </row>
    <row r="327" spans="1:5" s="139" customFormat="1" ht="18" customHeight="1">
      <c r="A327" s="75" t="s">
        <v>597</v>
      </c>
      <c r="B327" s="142">
        <v>5</v>
      </c>
      <c r="C327" s="8">
        <v>4</v>
      </c>
      <c r="D327" s="77">
        <v>0</v>
      </c>
      <c r="E327" s="141">
        <f t="shared" si="29"/>
        <v>0.8</v>
      </c>
    </row>
    <row r="328" spans="1:5" s="139" customFormat="1" ht="18" customHeight="1">
      <c r="A328" s="75" t="s">
        <v>598</v>
      </c>
      <c r="B328" s="5">
        <v>5</v>
      </c>
      <c r="C328" s="5">
        <v>2</v>
      </c>
      <c r="D328" s="8">
        <v>0</v>
      </c>
      <c r="E328" s="141">
        <f t="shared" si="29"/>
        <v>0.4</v>
      </c>
    </row>
    <row r="329" spans="1:5" s="139" customFormat="1" ht="18" customHeight="1">
      <c r="A329" s="75" t="s">
        <v>599</v>
      </c>
      <c r="B329" s="142">
        <v>5</v>
      </c>
      <c r="C329" s="8">
        <v>3</v>
      </c>
      <c r="D329" s="8">
        <v>0</v>
      </c>
      <c r="E329" s="141">
        <f t="shared" si="29"/>
        <v>0.6</v>
      </c>
    </row>
    <row r="330" spans="1:5" s="139" customFormat="1" ht="18" customHeight="1">
      <c r="A330" s="75" t="s">
        <v>600</v>
      </c>
      <c r="B330" s="5">
        <v>5</v>
      </c>
      <c r="C330" s="5">
        <v>5</v>
      </c>
      <c r="D330" s="77">
        <v>0</v>
      </c>
      <c r="E330" s="141">
        <f t="shared" si="29"/>
        <v>1</v>
      </c>
    </row>
    <row r="331" spans="1:5" s="139" customFormat="1" ht="26.25">
      <c r="A331" s="75" t="s">
        <v>601</v>
      </c>
      <c r="B331" s="142">
        <v>4</v>
      </c>
      <c r="C331" s="8">
        <v>2</v>
      </c>
      <c r="D331" s="77">
        <v>0</v>
      </c>
      <c r="E331" s="141">
        <f t="shared" si="29"/>
        <v>0.5</v>
      </c>
    </row>
    <row r="332" spans="1:5" s="139" customFormat="1" ht="18" customHeight="1">
      <c r="A332" s="75" t="s">
        <v>602</v>
      </c>
      <c r="B332" s="142">
        <v>5</v>
      </c>
      <c r="C332" s="8">
        <v>2</v>
      </c>
      <c r="D332" s="77">
        <v>0</v>
      </c>
      <c r="E332" s="141">
        <f t="shared" si="29"/>
        <v>0.4</v>
      </c>
    </row>
    <row r="333" spans="1:5" s="139" customFormat="1" ht="18" customHeight="1">
      <c r="A333" s="75" t="s">
        <v>603</v>
      </c>
      <c r="B333" s="5">
        <v>3</v>
      </c>
      <c r="C333" s="5">
        <v>2</v>
      </c>
      <c r="D333" s="8">
        <v>0</v>
      </c>
      <c r="E333" s="141">
        <f t="shared" si="29"/>
        <v>0.66666666666666663</v>
      </c>
    </row>
    <row r="334" spans="1:5" s="139" customFormat="1" ht="18" customHeight="1">
      <c r="A334" s="75" t="s">
        <v>604</v>
      </c>
      <c r="B334" s="5">
        <v>5</v>
      </c>
      <c r="C334" s="5">
        <v>4</v>
      </c>
      <c r="D334" s="8">
        <v>0</v>
      </c>
      <c r="E334" s="141">
        <f t="shared" si="29"/>
        <v>0.8</v>
      </c>
    </row>
    <row r="335" spans="1:5" s="139" customFormat="1" ht="18" customHeight="1">
      <c r="A335" s="75" t="s">
        <v>605</v>
      </c>
      <c r="B335" s="142">
        <v>5</v>
      </c>
      <c r="C335" s="8">
        <v>4</v>
      </c>
      <c r="D335" s="77">
        <v>0</v>
      </c>
      <c r="E335" s="141">
        <f t="shared" si="29"/>
        <v>0.8</v>
      </c>
    </row>
    <row r="336" spans="1:5" s="139" customFormat="1" ht="18" customHeight="1">
      <c r="A336" s="75" t="s">
        <v>606</v>
      </c>
      <c r="B336" s="142">
        <v>5</v>
      </c>
      <c r="C336" s="5">
        <v>2</v>
      </c>
      <c r="D336" s="77">
        <v>0</v>
      </c>
      <c r="E336" s="141">
        <f t="shared" si="29"/>
        <v>0.4</v>
      </c>
    </row>
    <row r="337" spans="1:5" s="139" customFormat="1" ht="18" customHeight="1">
      <c r="A337" s="75" t="s">
        <v>607</v>
      </c>
      <c r="B337" s="152">
        <v>5</v>
      </c>
      <c r="C337" s="153">
        <v>3</v>
      </c>
      <c r="D337" s="77">
        <v>0</v>
      </c>
      <c r="E337" s="141">
        <f t="shared" si="29"/>
        <v>0.6</v>
      </c>
    </row>
    <row r="338" spans="1:5" s="139" customFormat="1" ht="18" customHeight="1">
      <c r="A338" s="75" t="s">
        <v>608</v>
      </c>
      <c r="B338" s="142">
        <v>5</v>
      </c>
      <c r="C338" s="5">
        <v>2</v>
      </c>
      <c r="D338" s="8">
        <v>0</v>
      </c>
      <c r="E338" s="141">
        <f t="shared" si="29"/>
        <v>0.4</v>
      </c>
    </row>
    <row r="339" spans="1:5" s="139" customFormat="1" ht="18" customHeight="1">
      <c r="A339" s="75" t="s">
        <v>609</v>
      </c>
      <c r="B339" s="152">
        <v>5</v>
      </c>
      <c r="C339" s="153">
        <v>4</v>
      </c>
      <c r="D339" s="8">
        <v>0</v>
      </c>
      <c r="E339" s="141">
        <f t="shared" si="29"/>
        <v>0.8</v>
      </c>
    </row>
    <row r="340" spans="1:5" s="139" customFormat="1" ht="18" customHeight="1">
      <c r="A340" s="75" t="s">
        <v>610</v>
      </c>
      <c r="B340" s="142">
        <v>5</v>
      </c>
      <c r="C340" s="5">
        <v>2</v>
      </c>
      <c r="D340" s="77">
        <v>0</v>
      </c>
      <c r="E340" s="141">
        <f t="shared" si="29"/>
        <v>0.4</v>
      </c>
    </row>
    <row r="341" spans="1:5" s="139" customFormat="1" ht="18" customHeight="1">
      <c r="A341" s="75" t="s">
        <v>611</v>
      </c>
      <c r="B341" s="142">
        <v>5</v>
      </c>
      <c r="C341" s="8">
        <v>2</v>
      </c>
      <c r="D341" s="77">
        <v>0</v>
      </c>
      <c r="E341" s="141">
        <f t="shared" si="29"/>
        <v>0.4</v>
      </c>
    </row>
    <row r="342" spans="1:5" s="139" customFormat="1" ht="18" customHeight="1">
      <c r="A342" s="75" t="s">
        <v>612</v>
      </c>
      <c r="B342" s="142">
        <v>3</v>
      </c>
      <c r="C342" s="8">
        <v>2</v>
      </c>
      <c r="D342" s="77">
        <v>0</v>
      </c>
      <c r="E342" s="141">
        <f t="shared" si="29"/>
        <v>0.66666666666666663</v>
      </c>
    </row>
    <row r="343" spans="1:5" s="139" customFormat="1" ht="18" customHeight="1">
      <c r="A343" s="75" t="s">
        <v>613</v>
      </c>
      <c r="B343" s="142">
        <v>5</v>
      </c>
      <c r="C343" s="5">
        <v>3</v>
      </c>
      <c r="D343" s="8">
        <v>0</v>
      </c>
      <c r="E343" s="141">
        <f t="shared" si="29"/>
        <v>0.6</v>
      </c>
    </row>
    <row r="344" spans="1:5" s="139" customFormat="1" ht="18" customHeight="1">
      <c r="A344" s="75" t="s">
        <v>614</v>
      </c>
      <c r="B344" s="142">
        <v>5</v>
      </c>
      <c r="C344" s="8">
        <v>4</v>
      </c>
      <c r="D344" s="8">
        <v>0</v>
      </c>
      <c r="E344" s="141">
        <f t="shared" si="29"/>
        <v>0.8</v>
      </c>
    </row>
    <row r="345" spans="1:5" s="139" customFormat="1" ht="18" customHeight="1">
      <c r="A345" s="75" t="s">
        <v>615</v>
      </c>
      <c r="B345" s="142">
        <v>5</v>
      </c>
      <c r="C345" s="5">
        <v>1</v>
      </c>
      <c r="D345" s="77">
        <v>0</v>
      </c>
      <c r="E345" s="141">
        <f t="shared" si="29"/>
        <v>0.2</v>
      </c>
    </row>
    <row r="346" spans="1:5" s="139" customFormat="1" ht="18" customHeight="1">
      <c r="A346" s="75" t="s">
        <v>616</v>
      </c>
      <c r="B346" s="142">
        <v>3</v>
      </c>
      <c r="C346" s="77">
        <v>2</v>
      </c>
      <c r="D346" s="77">
        <v>0</v>
      </c>
      <c r="E346" s="141">
        <f t="shared" si="29"/>
        <v>0.66666666666666663</v>
      </c>
    </row>
    <row r="347" spans="1:5" s="139" customFormat="1" ht="18" customHeight="1">
      <c r="A347" s="75" t="s">
        <v>617</v>
      </c>
      <c r="B347" s="142">
        <v>1</v>
      </c>
      <c r="C347" s="77">
        <v>0</v>
      </c>
      <c r="D347" s="77">
        <v>0</v>
      </c>
      <c r="E347" s="141">
        <f t="shared" si="29"/>
        <v>0</v>
      </c>
    </row>
    <row r="348" spans="1:5" s="139" customFormat="1" ht="26.25">
      <c r="A348" s="75" t="s">
        <v>618</v>
      </c>
      <c r="B348" s="142">
        <v>4</v>
      </c>
      <c r="C348" s="77">
        <v>2</v>
      </c>
      <c r="D348" s="8">
        <v>0</v>
      </c>
      <c r="E348" s="141">
        <f t="shared" si="29"/>
        <v>0.5</v>
      </c>
    </row>
    <row r="349" spans="1:5" s="139" customFormat="1" ht="18" customHeight="1">
      <c r="A349" s="3"/>
      <c r="B349" s="5"/>
      <c r="C349" s="5"/>
      <c r="D349" s="5"/>
      <c r="E349" s="5"/>
    </row>
    <row r="350" spans="1:5" s="139" customFormat="1" ht="18" customHeight="1">
      <c r="A350" s="78" t="s">
        <v>62</v>
      </c>
      <c r="B350" s="137">
        <f>SUM(B351:B404)</f>
        <v>238</v>
      </c>
      <c r="C350" s="137">
        <f>SUM(C351:C404)</f>
        <v>101</v>
      </c>
      <c r="D350" s="137">
        <f>SUM(D351:D404)</f>
        <v>0</v>
      </c>
      <c r="E350" s="138">
        <f>SUM(C350/B350)</f>
        <v>0.42436974789915966</v>
      </c>
    </row>
    <row r="351" spans="1:5" s="139" customFormat="1" ht="18" customHeight="1">
      <c r="A351" s="3" t="s">
        <v>619</v>
      </c>
      <c r="B351" s="5">
        <v>7</v>
      </c>
      <c r="C351" s="5">
        <v>3</v>
      </c>
      <c r="D351" s="5">
        <v>0</v>
      </c>
      <c r="E351" s="141">
        <f t="shared" ref="E351:E404" si="30">SUM(C351/B351)</f>
        <v>0.42857142857142855</v>
      </c>
    </row>
    <row r="352" spans="1:5" s="139" customFormat="1" ht="18" customHeight="1">
      <c r="A352" s="3" t="s">
        <v>620</v>
      </c>
      <c r="B352" s="5">
        <v>2</v>
      </c>
      <c r="C352" s="77">
        <v>1</v>
      </c>
      <c r="D352" s="77">
        <v>0</v>
      </c>
      <c r="E352" s="141">
        <f t="shared" si="30"/>
        <v>0.5</v>
      </c>
    </row>
    <row r="353" spans="1:5" s="139" customFormat="1" ht="18" customHeight="1">
      <c r="A353" s="3" t="s">
        <v>621</v>
      </c>
      <c r="B353" s="5">
        <v>4</v>
      </c>
      <c r="C353" s="77">
        <v>2</v>
      </c>
      <c r="D353" s="77">
        <v>0</v>
      </c>
      <c r="E353" s="141">
        <f t="shared" si="30"/>
        <v>0.5</v>
      </c>
    </row>
    <row r="354" spans="1:5" s="139" customFormat="1" ht="18" customHeight="1">
      <c r="A354" s="3" t="s">
        <v>622</v>
      </c>
      <c r="B354" s="5">
        <v>7</v>
      </c>
      <c r="C354" s="77">
        <v>3</v>
      </c>
      <c r="D354" s="77">
        <v>0</v>
      </c>
      <c r="E354" s="141">
        <f t="shared" si="30"/>
        <v>0.42857142857142855</v>
      </c>
    </row>
    <row r="355" spans="1:5" s="139" customFormat="1" ht="18" customHeight="1">
      <c r="A355" s="3" t="s">
        <v>623</v>
      </c>
      <c r="B355" s="5">
        <v>1</v>
      </c>
      <c r="C355" s="77">
        <v>1</v>
      </c>
      <c r="D355" s="77">
        <v>0</v>
      </c>
      <c r="E355" s="141">
        <f t="shared" si="30"/>
        <v>1</v>
      </c>
    </row>
    <row r="356" spans="1:5" s="139" customFormat="1" ht="18" customHeight="1">
      <c r="A356" s="3" t="s">
        <v>624</v>
      </c>
      <c r="B356" s="5">
        <v>6</v>
      </c>
      <c r="C356" s="77">
        <v>3</v>
      </c>
      <c r="D356" s="77">
        <v>0</v>
      </c>
      <c r="E356" s="141">
        <f t="shared" si="30"/>
        <v>0.5</v>
      </c>
    </row>
    <row r="357" spans="1:5" s="139" customFormat="1" ht="18" customHeight="1">
      <c r="A357" s="3" t="s">
        <v>625</v>
      </c>
      <c r="B357" s="5">
        <v>1</v>
      </c>
      <c r="C357" s="77">
        <v>0</v>
      </c>
      <c r="D357" s="77">
        <v>0</v>
      </c>
      <c r="E357" s="141">
        <f t="shared" si="30"/>
        <v>0</v>
      </c>
    </row>
    <row r="358" spans="1:5" s="139" customFormat="1" ht="18" customHeight="1">
      <c r="A358" s="3" t="s">
        <v>626</v>
      </c>
      <c r="B358" s="5">
        <v>1</v>
      </c>
      <c r="C358" s="77">
        <v>0</v>
      </c>
      <c r="D358" s="77">
        <v>0</v>
      </c>
      <c r="E358" s="141">
        <f t="shared" si="30"/>
        <v>0</v>
      </c>
    </row>
    <row r="359" spans="1:5" s="139" customFormat="1" ht="18" customHeight="1">
      <c r="A359" s="3" t="s">
        <v>627</v>
      </c>
      <c r="B359" s="5">
        <v>1</v>
      </c>
      <c r="C359" s="77">
        <v>0</v>
      </c>
      <c r="D359" s="77">
        <v>0</v>
      </c>
      <c r="E359" s="141">
        <f t="shared" si="30"/>
        <v>0</v>
      </c>
    </row>
    <row r="360" spans="1:5" s="139" customFormat="1" ht="18" customHeight="1">
      <c r="A360" s="3" t="s">
        <v>628</v>
      </c>
      <c r="B360" s="5">
        <v>3</v>
      </c>
      <c r="C360" s="77">
        <v>3</v>
      </c>
      <c r="D360" s="77">
        <v>0</v>
      </c>
      <c r="E360" s="141">
        <f t="shared" si="30"/>
        <v>1</v>
      </c>
    </row>
    <row r="361" spans="1:5" s="139" customFormat="1" ht="18" customHeight="1">
      <c r="A361" s="3" t="s">
        <v>629</v>
      </c>
      <c r="B361" s="5">
        <v>4</v>
      </c>
      <c r="C361" s="77">
        <v>2</v>
      </c>
      <c r="D361" s="77">
        <v>0</v>
      </c>
      <c r="E361" s="141">
        <f t="shared" si="30"/>
        <v>0.5</v>
      </c>
    </row>
    <row r="362" spans="1:5" s="139" customFormat="1" ht="18" customHeight="1">
      <c r="A362" s="3" t="s">
        <v>630</v>
      </c>
      <c r="B362" s="5">
        <v>24</v>
      </c>
      <c r="C362" s="77">
        <v>18</v>
      </c>
      <c r="D362" s="77">
        <v>0</v>
      </c>
      <c r="E362" s="141">
        <f t="shared" si="30"/>
        <v>0.75</v>
      </c>
    </row>
    <row r="363" spans="1:5" s="139" customFormat="1" ht="18" customHeight="1">
      <c r="A363" s="3" t="s">
        <v>631</v>
      </c>
      <c r="B363" s="5">
        <v>1</v>
      </c>
      <c r="C363" s="77">
        <v>0</v>
      </c>
      <c r="D363" s="77">
        <v>0</v>
      </c>
      <c r="E363" s="141">
        <f t="shared" si="30"/>
        <v>0</v>
      </c>
    </row>
    <row r="364" spans="1:5" s="139" customFormat="1" ht="18" customHeight="1">
      <c r="A364" s="3" t="s">
        <v>632</v>
      </c>
      <c r="B364" s="5">
        <v>22</v>
      </c>
      <c r="C364" s="77">
        <v>14</v>
      </c>
      <c r="D364" s="77">
        <v>0</v>
      </c>
      <c r="E364" s="141">
        <f t="shared" si="30"/>
        <v>0.63636363636363635</v>
      </c>
    </row>
    <row r="365" spans="1:5" s="139" customFormat="1" ht="18" customHeight="1">
      <c r="A365" s="3" t="s">
        <v>633</v>
      </c>
      <c r="B365" s="5">
        <v>3</v>
      </c>
      <c r="C365" s="77">
        <v>1</v>
      </c>
      <c r="D365" s="77">
        <v>0</v>
      </c>
      <c r="E365" s="141">
        <f t="shared" si="30"/>
        <v>0.33333333333333331</v>
      </c>
    </row>
    <row r="366" spans="1:5" s="139" customFormat="1" ht="26.25">
      <c r="A366" s="3" t="s">
        <v>634</v>
      </c>
      <c r="B366" s="77">
        <v>6</v>
      </c>
      <c r="C366" s="77">
        <v>2</v>
      </c>
      <c r="D366" s="77">
        <v>0</v>
      </c>
      <c r="E366" s="141">
        <f t="shared" si="30"/>
        <v>0.33333333333333331</v>
      </c>
    </row>
    <row r="367" spans="1:5" s="139" customFormat="1" ht="18" customHeight="1">
      <c r="A367" s="3" t="s">
        <v>635</v>
      </c>
      <c r="B367" s="5">
        <v>5</v>
      </c>
      <c r="C367" s="77">
        <v>0</v>
      </c>
      <c r="D367" s="77">
        <v>0</v>
      </c>
      <c r="E367" s="141">
        <f t="shared" si="30"/>
        <v>0</v>
      </c>
    </row>
    <row r="368" spans="1:5" s="139" customFormat="1" ht="18" customHeight="1">
      <c r="A368" s="3" t="s">
        <v>636</v>
      </c>
      <c r="B368" s="5">
        <v>3</v>
      </c>
      <c r="C368" s="77">
        <v>2</v>
      </c>
      <c r="D368" s="77">
        <v>0</v>
      </c>
      <c r="E368" s="141">
        <f t="shared" si="30"/>
        <v>0.66666666666666663</v>
      </c>
    </row>
    <row r="369" spans="1:5" s="139" customFormat="1" ht="18" customHeight="1">
      <c r="A369" s="3" t="s">
        <v>637</v>
      </c>
      <c r="B369" s="5">
        <v>3</v>
      </c>
      <c r="C369" s="77">
        <v>1</v>
      </c>
      <c r="D369" s="77">
        <v>0</v>
      </c>
      <c r="E369" s="141">
        <f t="shared" si="30"/>
        <v>0.33333333333333331</v>
      </c>
    </row>
    <row r="370" spans="1:5" s="139" customFormat="1" ht="18" customHeight="1">
      <c r="A370" s="3" t="s">
        <v>638</v>
      </c>
      <c r="B370" s="5">
        <v>3</v>
      </c>
      <c r="C370" s="77">
        <v>0</v>
      </c>
      <c r="D370" s="77">
        <v>0</v>
      </c>
      <c r="E370" s="141">
        <f t="shared" si="30"/>
        <v>0</v>
      </c>
    </row>
    <row r="371" spans="1:5" s="139" customFormat="1" ht="18" customHeight="1">
      <c r="A371" s="3" t="s">
        <v>639</v>
      </c>
      <c r="B371" s="5">
        <v>3</v>
      </c>
      <c r="C371" s="77">
        <v>0</v>
      </c>
      <c r="D371" s="77">
        <v>0</v>
      </c>
      <c r="E371" s="141">
        <f t="shared" si="30"/>
        <v>0</v>
      </c>
    </row>
    <row r="372" spans="1:5" s="139" customFormat="1" ht="18" customHeight="1">
      <c r="A372" s="3" t="s">
        <v>640</v>
      </c>
      <c r="B372" s="5">
        <v>3</v>
      </c>
      <c r="C372" s="77">
        <v>0</v>
      </c>
      <c r="D372" s="77">
        <v>0</v>
      </c>
      <c r="E372" s="141">
        <f t="shared" si="30"/>
        <v>0</v>
      </c>
    </row>
    <row r="373" spans="1:5" s="139" customFormat="1" ht="18" customHeight="1">
      <c r="A373" s="3" t="s">
        <v>641</v>
      </c>
      <c r="B373" s="5">
        <v>3</v>
      </c>
      <c r="C373" s="77">
        <v>1</v>
      </c>
      <c r="D373" s="77">
        <v>0</v>
      </c>
      <c r="E373" s="141">
        <f t="shared" si="30"/>
        <v>0.33333333333333331</v>
      </c>
    </row>
    <row r="374" spans="1:5" s="139" customFormat="1" ht="18" customHeight="1">
      <c r="A374" s="3" t="s">
        <v>642</v>
      </c>
      <c r="B374" s="5">
        <v>3</v>
      </c>
      <c r="C374" s="77">
        <v>2</v>
      </c>
      <c r="D374" s="77">
        <v>0</v>
      </c>
      <c r="E374" s="141">
        <f t="shared" si="30"/>
        <v>0.66666666666666663</v>
      </c>
    </row>
    <row r="375" spans="1:5" s="139" customFormat="1" ht="18" customHeight="1">
      <c r="A375" s="3" t="s">
        <v>643</v>
      </c>
      <c r="B375" s="5">
        <v>3</v>
      </c>
      <c r="C375" s="77">
        <v>0</v>
      </c>
      <c r="D375" s="77">
        <v>0</v>
      </c>
      <c r="E375" s="141">
        <f t="shared" si="30"/>
        <v>0</v>
      </c>
    </row>
    <row r="376" spans="1:5" s="139" customFormat="1" ht="18" customHeight="1">
      <c r="A376" s="3" t="s">
        <v>644</v>
      </c>
      <c r="B376" s="5">
        <v>3</v>
      </c>
      <c r="C376" s="77">
        <v>1</v>
      </c>
      <c r="D376" s="77">
        <v>0</v>
      </c>
      <c r="E376" s="141">
        <f t="shared" si="30"/>
        <v>0.33333333333333331</v>
      </c>
    </row>
    <row r="377" spans="1:5" s="139" customFormat="1" ht="18" customHeight="1">
      <c r="A377" s="3" t="s">
        <v>645</v>
      </c>
      <c r="B377" s="5">
        <v>4</v>
      </c>
      <c r="C377" s="77">
        <v>1</v>
      </c>
      <c r="D377" s="77">
        <v>0</v>
      </c>
      <c r="E377" s="141">
        <f t="shared" si="30"/>
        <v>0.25</v>
      </c>
    </row>
    <row r="378" spans="1:5" s="139" customFormat="1" ht="18" customHeight="1">
      <c r="A378" s="3" t="s">
        <v>646</v>
      </c>
      <c r="B378" s="5">
        <v>3</v>
      </c>
      <c r="C378" s="77">
        <v>1</v>
      </c>
      <c r="D378" s="77">
        <v>0</v>
      </c>
      <c r="E378" s="141">
        <f t="shared" si="30"/>
        <v>0.33333333333333331</v>
      </c>
    </row>
    <row r="379" spans="1:5" s="139" customFormat="1" ht="18" customHeight="1">
      <c r="A379" s="3" t="s">
        <v>647</v>
      </c>
      <c r="B379" s="5">
        <v>3</v>
      </c>
      <c r="C379" s="77">
        <v>1</v>
      </c>
      <c r="D379" s="77">
        <v>0</v>
      </c>
      <c r="E379" s="141">
        <f t="shared" si="30"/>
        <v>0.33333333333333331</v>
      </c>
    </row>
    <row r="380" spans="1:5" s="139" customFormat="1" ht="18" customHeight="1">
      <c r="A380" s="3" t="s">
        <v>648</v>
      </c>
      <c r="B380" s="5">
        <v>3</v>
      </c>
      <c r="C380" s="77">
        <v>0</v>
      </c>
      <c r="D380" s="77">
        <v>0</v>
      </c>
      <c r="E380" s="141">
        <f t="shared" si="30"/>
        <v>0</v>
      </c>
    </row>
    <row r="381" spans="1:5" s="139" customFormat="1" ht="18" customHeight="1">
      <c r="A381" s="3" t="s">
        <v>649</v>
      </c>
      <c r="B381" s="5">
        <v>3</v>
      </c>
      <c r="C381" s="77">
        <v>0</v>
      </c>
      <c r="D381" s="77">
        <v>0</v>
      </c>
      <c r="E381" s="141">
        <f t="shared" si="30"/>
        <v>0</v>
      </c>
    </row>
    <row r="382" spans="1:5" s="139" customFormat="1" ht="18" customHeight="1">
      <c r="A382" s="3" t="s">
        <v>650</v>
      </c>
      <c r="B382" s="5">
        <v>3</v>
      </c>
      <c r="C382" s="77">
        <v>1</v>
      </c>
      <c r="D382" s="77">
        <v>0</v>
      </c>
      <c r="E382" s="141">
        <f t="shared" si="30"/>
        <v>0.33333333333333331</v>
      </c>
    </row>
    <row r="383" spans="1:5" s="139" customFormat="1" ht="18" customHeight="1">
      <c r="A383" s="3" t="s">
        <v>651</v>
      </c>
      <c r="B383" s="5">
        <v>3</v>
      </c>
      <c r="C383" s="77">
        <v>0</v>
      </c>
      <c r="D383" s="77">
        <v>0</v>
      </c>
      <c r="E383" s="141">
        <f t="shared" si="30"/>
        <v>0</v>
      </c>
    </row>
    <row r="384" spans="1:5" s="139" customFormat="1" ht="18" customHeight="1">
      <c r="A384" s="3" t="s">
        <v>652</v>
      </c>
      <c r="B384" s="5">
        <v>3</v>
      </c>
      <c r="C384" s="77">
        <v>1</v>
      </c>
      <c r="D384" s="77">
        <v>0</v>
      </c>
      <c r="E384" s="141">
        <f t="shared" si="30"/>
        <v>0.33333333333333331</v>
      </c>
    </row>
    <row r="385" spans="1:5" s="139" customFormat="1" ht="18" customHeight="1">
      <c r="A385" s="3" t="s">
        <v>653</v>
      </c>
      <c r="B385" s="5">
        <v>3</v>
      </c>
      <c r="C385" s="77">
        <v>0</v>
      </c>
      <c r="D385" s="77">
        <v>0</v>
      </c>
      <c r="E385" s="141">
        <f t="shared" si="30"/>
        <v>0</v>
      </c>
    </row>
    <row r="386" spans="1:5" s="139" customFormat="1" ht="18" customHeight="1">
      <c r="A386" s="3" t="s">
        <v>654</v>
      </c>
      <c r="B386" s="5">
        <v>3</v>
      </c>
      <c r="C386" s="77">
        <v>3</v>
      </c>
      <c r="D386" s="77">
        <v>0</v>
      </c>
      <c r="E386" s="141">
        <f t="shared" si="30"/>
        <v>1</v>
      </c>
    </row>
    <row r="387" spans="1:5" s="139" customFormat="1" ht="18" customHeight="1">
      <c r="A387" s="3" t="s">
        <v>655</v>
      </c>
      <c r="B387" s="5">
        <v>3</v>
      </c>
      <c r="C387" s="5">
        <v>1</v>
      </c>
      <c r="D387" s="77">
        <v>0</v>
      </c>
      <c r="E387" s="141">
        <f t="shared" si="30"/>
        <v>0.33333333333333331</v>
      </c>
    </row>
    <row r="388" spans="1:5" s="139" customFormat="1" ht="18" customHeight="1">
      <c r="A388" s="3" t="s">
        <v>656</v>
      </c>
      <c r="B388" s="5">
        <v>1</v>
      </c>
      <c r="C388" s="77">
        <v>0</v>
      </c>
      <c r="D388" s="77">
        <v>0</v>
      </c>
      <c r="E388" s="141">
        <f t="shared" si="30"/>
        <v>0</v>
      </c>
    </row>
    <row r="389" spans="1:5" s="139" customFormat="1" ht="18" customHeight="1">
      <c r="A389" s="3" t="s">
        <v>657</v>
      </c>
      <c r="B389" s="5">
        <v>5</v>
      </c>
      <c r="C389" s="77">
        <v>1</v>
      </c>
      <c r="D389" s="77">
        <v>0</v>
      </c>
      <c r="E389" s="141">
        <f t="shared" si="30"/>
        <v>0.2</v>
      </c>
    </row>
    <row r="390" spans="1:5" s="139" customFormat="1" ht="18" customHeight="1">
      <c r="A390" s="3" t="s">
        <v>658</v>
      </c>
      <c r="B390" s="5">
        <v>13</v>
      </c>
      <c r="C390" s="77">
        <v>5</v>
      </c>
      <c r="D390" s="77">
        <v>0</v>
      </c>
      <c r="E390" s="141">
        <f t="shared" si="30"/>
        <v>0.38461538461538464</v>
      </c>
    </row>
    <row r="391" spans="1:5" s="139" customFormat="1" ht="18" customHeight="1">
      <c r="A391" s="3" t="s">
        <v>659</v>
      </c>
      <c r="B391" s="5">
        <v>1</v>
      </c>
      <c r="C391" s="77">
        <v>1</v>
      </c>
      <c r="D391" s="77">
        <v>0</v>
      </c>
      <c r="E391" s="141">
        <f t="shared" si="30"/>
        <v>1</v>
      </c>
    </row>
    <row r="392" spans="1:5" s="139" customFormat="1" ht="18" customHeight="1">
      <c r="A392" s="3" t="s">
        <v>660</v>
      </c>
      <c r="B392" s="5">
        <v>2</v>
      </c>
      <c r="C392" s="77">
        <v>1</v>
      </c>
      <c r="D392" s="77">
        <v>0</v>
      </c>
      <c r="E392" s="141">
        <f t="shared" si="30"/>
        <v>0.5</v>
      </c>
    </row>
    <row r="393" spans="1:5" s="139" customFormat="1" ht="18" customHeight="1">
      <c r="A393" s="3" t="s">
        <v>661</v>
      </c>
      <c r="B393" s="5">
        <v>1</v>
      </c>
      <c r="C393" s="77">
        <v>0</v>
      </c>
      <c r="D393" s="77">
        <v>0</v>
      </c>
      <c r="E393" s="141">
        <f t="shared" si="30"/>
        <v>0</v>
      </c>
    </row>
    <row r="394" spans="1:5" s="139" customFormat="1" ht="18" customHeight="1">
      <c r="A394" s="3" t="s">
        <v>662</v>
      </c>
      <c r="B394" s="5">
        <v>1</v>
      </c>
      <c r="C394" s="77">
        <v>1</v>
      </c>
      <c r="D394" s="77">
        <v>0</v>
      </c>
      <c r="E394" s="141">
        <f t="shared" si="30"/>
        <v>1</v>
      </c>
    </row>
    <row r="395" spans="1:5" s="139" customFormat="1" ht="18" customHeight="1">
      <c r="A395" s="3" t="s">
        <v>663</v>
      </c>
      <c r="B395" s="5">
        <v>6</v>
      </c>
      <c r="C395" s="77">
        <v>3</v>
      </c>
      <c r="D395" s="77">
        <v>0</v>
      </c>
      <c r="E395" s="141">
        <f t="shared" si="30"/>
        <v>0.5</v>
      </c>
    </row>
    <row r="396" spans="1:5" s="139" customFormat="1" ht="18" customHeight="1">
      <c r="A396" s="3" t="s">
        <v>664</v>
      </c>
      <c r="B396" s="5">
        <v>6</v>
      </c>
      <c r="C396" s="77">
        <v>3</v>
      </c>
      <c r="D396" s="77">
        <v>0</v>
      </c>
      <c r="E396" s="141">
        <f t="shared" si="30"/>
        <v>0.5</v>
      </c>
    </row>
    <row r="397" spans="1:5" s="139" customFormat="1" ht="18" customHeight="1">
      <c r="A397" s="3" t="s">
        <v>665</v>
      </c>
      <c r="B397" s="5">
        <v>5</v>
      </c>
      <c r="C397" s="77">
        <v>2</v>
      </c>
      <c r="D397" s="77">
        <v>0</v>
      </c>
      <c r="E397" s="141">
        <f t="shared" si="30"/>
        <v>0.4</v>
      </c>
    </row>
    <row r="398" spans="1:5" s="139" customFormat="1" ht="18" customHeight="1">
      <c r="A398" s="3" t="s">
        <v>666</v>
      </c>
      <c r="B398" s="5">
        <v>5</v>
      </c>
      <c r="C398" s="77">
        <v>1</v>
      </c>
      <c r="D398" s="77">
        <v>0</v>
      </c>
      <c r="E398" s="141">
        <f t="shared" si="30"/>
        <v>0.2</v>
      </c>
    </row>
    <row r="399" spans="1:5" s="139" customFormat="1" ht="18" customHeight="1">
      <c r="A399" s="3" t="s">
        <v>667</v>
      </c>
      <c r="B399" s="5">
        <v>1</v>
      </c>
      <c r="C399" s="77">
        <v>1</v>
      </c>
      <c r="D399" s="77">
        <v>0</v>
      </c>
      <c r="E399" s="141">
        <f t="shared" si="30"/>
        <v>1</v>
      </c>
    </row>
    <row r="400" spans="1:5" s="139" customFormat="1" ht="18" customHeight="1">
      <c r="A400" s="3" t="s">
        <v>668</v>
      </c>
      <c r="B400" s="5">
        <v>1</v>
      </c>
      <c r="C400" s="77">
        <v>1</v>
      </c>
      <c r="D400" s="77">
        <v>0</v>
      </c>
      <c r="E400" s="141">
        <f t="shared" si="30"/>
        <v>1</v>
      </c>
    </row>
    <row r="401" spans="1:5" s="139" customFormat="1" ht="18" customHeight="1">
      <c r="A401" s="3" t="s">
        <v>669</v>
      </c>
      <c r="B401" s="5">
        <v>4</v>
      </c>
      <c r="C401" s="77">
        <v>0</v>
      </c>
      <c r="D401" s="77">
        <v>0</v>
      </c>
      <c r="E401" s="141">
        <f t="shared" si="30"/>
        <v>0</v>
      </c>
    </row>
    <row r="402" spans="1:5" s="139" customFormat="1" ht="18" customHeight="1">
      <c r="A402" s="3" t="s">
        <v>670</v>
      </c>
      <c r="B402" s="5">
        <v>1</v>
      </c>
      <c r="C402" s="5">
        <v>1</v>
      </c>
      <c r="D402" s="77">
        <v>0</v>
      </c>
      <c r="E402" s="141">
        <f t="shared" si="30"/>
        <v>1</v>
      </c>
    </row>
    <row r="403" spans="1:5" s="139" customFormat="1" ht="18" customHeight="1">
      <c r="A403" s="3" t="s">
        <v>671</v>
      </c>
      <c r="B403" s="5">
        <v>23</v>
      </c>
      <c r="C403" s="5">
        <v>11</v>
      </c>
      <c r="D403" s="77">
        <v>0</v>
      </c>
      <c r="E403" s="141">
        <f t="shared" si="30"/>
        <v>0.47826086956521741</v>
      </c>
    </row>
    <row r="404" spans="1:5" s="139" customFormat="1" ht="18" customHeight="1">
      <c r="A404" s="3" t="s">
        <v>672</v>
      </c>
      <c r="B404" s="5">
        <v>3</v>
      </c>
      <c r="C404" s="77">
        <v>0</v>
      </c>
      <c r="D404" s="77">
        <v>0</v>
      </c>
      <c r="E404" s="141">
        <f t="shared" si="30"/>
        <v>0</v>
      </c>
    </row>
    <row r="405" spans="1:5" s="139" customFormat="1" ht="18" customHeight="1">
      <c r="A405" s="3"/>
      <c r="B405" s="5"/>
      <c r="C405" s="5"/>
      <c r="D405" s="5"/>
      <c r="E405" s="5"/>
    </row>
    <row r="406" spans="1:5" s="139" customFormat="1" ht="18" customHeight="1">
      <c r="A406" s="78" t="s">
        <v>63</v>
      </c>
      <c r="B406" s="137">
        <f>SUM(B407:B411)</f>
        <v>25</v>
      </c>
      <c r="C406" s="137">
        <f>SUM(C407:C411)</f>
        <v>10</v>
      </c>
      <c r="D406" s="137">
        <f>SUM(D407:D411)</f>
        <v>0</v>
      </c>
      <c r="E406" s="138">
        <f>SUM(C406/B406)</f>
        <v>0.4</v>
      </c>
    </row>
    <row r="407" spans="1:5" s="139" customFormat="1" ht="18" customHeight="1">
      <c r="A407" s="3" t="s">
        <v>673</v>
      </c>
      <c r="B407" s="5">
        <v>5</v>
      </c>
      <c r="C407" s="5">
        <v>2</v>
      </c>
      <c r="D407" s="5">
        <v>0</v>
      </c>
      <c r="E407" s="141">
        <f t="shared" ref="E407:E411" si="31">SUM(C407/B407)</f>
        <v>0.4</v>
      </c>
    </row>
    <row r="408" spans="1:5" s="139" customFormat="1" ht="18" customHeight="1">
      <c r="A408" s="3" t="s">
        <v>674</v>
      </c>
      <c r="B408" s="5">
        <v>7</v>
      </c>
      <c r="C408" s="5">
        <v>2</v>
      </c>
      <c r="D408" s="5">
        <v>0</v>
      </c>
      <c r="E408" s="141">
        <f t="shared" si="31"/>
        <v>0.2857142857142857</v>
      </c>
    </row>
    <row r="409" spans="1:5" s="139" customFormat="1" ht="18" customHeight="1">
      <c r="A409" s="3" t="s">
        <v>675</v>
      </c>
      <c r="B409" s="5">
        <v>8</v>
      </c>
      <c r="C409" s="5">
        <v>5</v>
      </c>
      <c r="D409" s="5">
        <v>0</v>
      </c>
      <c r="E409" s="141">
        <f t="shared" si="31"/>
        <v>0.625</v>
      </c>
    </row>
    <row r="410" spans="1:5" s="139" customFormat="1" ht="18" customHeight="1">
      <c r="A410" s="3" t="s">
        <v>676</v>
      </c>
      <c r="B410" s="5">
        <v>1</v>
      </c>
      <c r="C410" s="5">
        <v>0</v>
      </c>
      <c r="D410" s="5">
        <v>0</v>
      </c>
      <c r="E410" s="141">
        <f t="shared" si="31"/>
        <v>0</v>
      </c>
    </row>
    <row r="411" spans="1:5" s="139" customFormat="1" ht="18" customHeight="1">
      <c r="A411" s="3" t="s">
        <v>677</v>
      </c>
      <c r="B411" s="5">
        <v>4</v>
      </c>
      <c r="C411" s="5">
        <v>1</v>
      </c>
      <c r="D411" s="5">
        <v>0</v>
      </c>
      <c r="E411" s="141">
        <f t="shared" si="31"/>
        <v>0.25</v>
      </c>
    </row>
    <row r="412" spans="1:5" s="139" customFormat="1" ht="18" customHeight="1">
      <c r="A412" s="3"/>
      <c r="B412" s="5"/>
      <c r="C412" s="5"/>
      <c r="D412" s="5"/>
      <c r="E412" s="5"/>
    </row>
    <row r="413" spans="1:5" s="139" customFormat="1" ht="18" customHeight="1">
      <c r="A413" s="78" t="s">
        <v>64</v>
      </c>
      <c r="B413" s="137">
        <f>SUM(B414:B415)</f>
        <v>23</v>
      </c>
      <c r="C413" s="137">
        <f>SUM(C414:C415)</f>
        <v>9</v>
      </c>
      <c r="D413" s="137">
        <f>SUM(D414:D415)</f>
        <v>1</v>
      </c>
      <c r="E413" s="138">
        <f>SUM(C413/B413)</f>
        <v>0.39130434782608697</v>
      </c>
    </row>
    <row r="414" spans="1:5" s="139" customFormat="1" ht="18" customHeight="1">
      <c r="A414" s="75" t="s">
        <v>678</v>
      </c>
      <c r="B414" s="142">
        <v>3</v>
      </c>
      <c r="C414" s="77">
        <v>2</v>
      </c>
      <c r="D414" s="77">
        <v>0</v>
      </c>
      <c r="E414" s="141">
        <f t="shared" ref="E414:E415" si="32">SUM(C414/B414)</f>
        <v>0.66666666666666663</v>
      </c>
    </row>
    <row r="415" spans="1:5" s="139" customFormat="1" ht="18" customHeight="1">
      <c r="A415" s="75" t="s">
        <v>679</v>
      </c>
      <c r="B415" s="142">
        <v>20</v>
      </c>
      <c r="C415" s="77">
        <v>7</v>
      </c>
      <c r="D415" s="77">
        <v>1</v>
      </c>
      <c r="E415" s="141">
        <f t="shared" si="32"/>
        <v>0.35</v>
      </c>
    </row>
    <row r="416" spans="1:5" s="139" customFormat="1" ht="18" customHeight="1">
      <c r="A416" s="3"/>
      <c r="B416" s="5"/>
      <c r="C416" s="5"/>
      <c r="D416" s="5"/>
      <c r="E416" s="5"/>
    </row>
    <row r="417" spans="1:5" s="139" customFormat="1" ht="18" customHeight="1">
      <c r="A417" s="78" t="s">
        <v>65</v>
      </c>
      <c r="B417" s="137">
        <f>SUM(B418:B425)</f>
        <v>34</v>
      </c>
      <c r="C417" s="137">
        <f>SUM(C418:C425)</f>
        <v>16</v>
      </c>
      <c r="D417" s="137">
        <f>SUM(D418:D425)</f>
        <v>0</v>
      </c>
      <c r="E417" s="138">
        <f>SUM(C417/B417)</f>
        <v>0.47058823529411764</v>
      </c>
    </row>
    <row r="418" spans="1:5" s="139" customFormat="1" ht="26.25">
      <c r="A418" s="3" t="s">
        <v>680</v>
      </c>
      <c r="B418" s="5">
        <v>0</v>
      </c>
      <c r="C418" s="5">
        <v>0</v>
      </c>
      <c r="D418" s="5">
        <v>0</v>
      </c>
      <c r="E418" s="141" t="s">
        <v>87</v>
      </c>
    </row>
    <row r="419" spans="1:5" s="139" customFormat="1" ht="18" customHeight="1">
      <c r="A419" s="75" t="s">
        <v>681</v>
      </c>
      <c r="B419" s="142">
        <v>2</v>
      </c>
      <c r="C419" s="77">
        <v>0</v>
      </c>
      <c r="D419" s="77">
        <v>0</v>
      </c>
      <c r="E419" s="141">
        <f t="shared" ref="E419:E425" si="33">SUM(C419/B419)</f>
        <v>0</v>
      </c>
    </row>
    <row r="420" spans="1:5" s="139" customFormat="1" ht="18" customHeight="1">
      <c r="A420" s="75" t="s">
        <v>682</v>
      </c>
      <c r="B420" s="142">
        <v>1</v>
      </c>
      <c r="C420" s="77">
        <v>1</v>
      </c>
      <c r="D420" s="77">
        <v>0</v>
      </c>
      <c r="E420" s="141">
        <f t="shared" si="33"/>
        <v>1</v>
      </c>
    </row>
    <row r="421" spans="1:5" s="139" customFormat="1" ht="18" customHeight="1">
      <c r="A421" s="3" t="s">
        <v>683</v>
      </c>
      <c r="B421" s="142">
        <v>2</v>
      </c>
      <c r="C421" s="8">
        <v>1</v>
      </c>
      <c r="D421" s="5">
        <v>0</v>
      </c>
      <c r="E421" s="141">
        <f t="shared" si="33"/>
        <v>0.5</v>
      </c>
    </row>
    <row r="422" spans="1:5" s="139" customFormat="1" ht="26.25">
      <c r="A422" s="75" t="s">
        <v>684</v>
      </c>
      <c r="B422" s="142">
        <v>2</v>
      </c>
      <c r="C422" s="8">
        <v>0</v>
      </c>
      <c r="D422" s="77">
        <v>0</v>
      </c>
      <c r="E422" s="141">
        <f t="shared" si="33"/>
        <v>0</v>
      </c>
    </row>
    <row r="423" spans="1:5" s="139" customFormat="1" ht="18" customHeight="1">
      <c r="A423" s="75" t="s">
        <v>685</v>
      </c>
      <c r="B423" s="142">
        <v>5</v>
      </c>
      <c r="C423" s="8">
        <v>3</v>
      </c>
      <c r="D423" s="77">
        <v>0</v>
      </c>
      <c r="E423" s="141">
        <f t="shared" si="33"/>
        <v>0.6</v>
      </c>
    </row>
    <row r="424" spans="1:5" s="139" customFormat="1" ht="18" customHeight="1">
      <c r="A424" s="75" t="s">
        <v>686</v>
      </c>
      <c r="B424" s="142">
        <v>5</v>
      </c>
      <c r="C424" s="8">
        <v>2</v>
      </c>
      <c r="D424" s="5">
        <v>0</v>
      </c>
      <c r="E424" s="141">
        <f t="shared" si="33"/>
        <v>0.4</v>
      </c>
    </row>
    <row r="425" spans="1:5" s="139" customFormat="1" ht="18" customHeight="1">
      <c r="A425" s="75" t="s">
        <v>687</v>
      </c>
      <c r="B425" s="5">
        <v>17</v>
      </c>
      <c r="C425" s="5">
        <v>9</v>
      </c>
      <c r="D425" s="77">
        <v>0</v>
      </c>
      <c r="E425" s="141">
        <f t="shared" si="33"/>
        <v>0.52941176470588236</v>
      </c>
    </row>
    <row r="426" spans="1:5" s="139" customFormat="1" ht="18" customHeight="1">
      <c r="A426" s="3"/>
      <c r="B426" s="5"/>
      <c r="C426" s="5"/>
      <c r="D426" s="5"/>
      <c r="E426" s="5"/>
    </row>
    <row r="427" spans="1:5" s="139" customFormat="1" ht="18" customHeight="1">
      <c r="A427" s="78" t="s">
        <v>66</v>
      </c>
      <c r="B427" s="137">
        <f>SUM(B428)</f>
        <v>0</v>
      </c>
      <c r="C427" s="137">
        <f>SUM(C428)</f>
        <v>0</v>
      </c>
      <c r="D427" s="137">
        <f>SUM(D428)</f>
        <v>0</v>
      </c>
      <c r="E427" s="138" t="s">
        <v>87</v>
      </c>
    </row>
    <row r="428" spans="1:5" s="139" customFormat="1" ht="18" customHeight="1">
      <c r="A428" s="3" t="s">
        <v>688</v>
      </c>
      <c r="B428" s="5">
        <v>0</v>
      </c>
      <c r="C428" s="5">
        <v>0</v>
      </c>
      <c r="D428" s="5">
        <v>0</v>
      </c>
      <c r="E428" s="141" t="s">
        <v>87</v>
      </c>
    </row>
    <row r="429" spans="1:5" s="139" customFormat="1" ht="18" customHeight="1">
      <c r="A429" s="3"/>
      <c r="B429" s="5"/>
      <c r="C429" s="5"/>
      <c r="D429" s="5"/>
      <c r="E429" s="5"/>
    </row>
    <row r="430" spans="1:5" s="139" customFormat="1" ht="18" customHeight="1">
      <c r="A430" s="78" t="s">
        <v>67</v>
      </c>
      <c r="B430" s="137">
        <f>SUM(B431:B433)</f>
        <v>23</v>
      </c>
      <c r="C430" s="137">
        <f>SUM(C431:C433)</f>
        <v>13</v>
      </c>
      <c r="D430" s="137">
        <f>SUM(D431:D433)</f>
        <v>0</v>
      </c>
      <c r="E430" s="138">
        <f>SUM(C430/B430)</f>
        <v>0.56521739130434778</v>
      </c>
    </row>
    <row r="431" spans="1:5" s="139" customFormat="1" ht="18" customHeight="1">
      <c r="A431" s="3" t="s">
        <v>689</v>
      </c>
      <c r="B431" s="5">
        <v>8</v>
      </c>
      <c r="C431" s="77">
        <v>5</v>
      </c>
      <c r="D431" s="77">
        <v>0</v>
      </c>
      <c r="E431" s="141">
        <f t="shared" ref="E431:E433" si="34">SUM(C431/B431)</f>
        <v>0.625</v>
      </c>
    </row>
    <row r="432" spans="1:5" s="139" customFormat="1" ht="18" customHeight="1">
      <c r="A432" s="3" t="s">
        <v>690</v>
      </c>
      <c r="B432" s="142">
        <v>8</v>
      </c>
      <c r="C432" s="77">
        <v>4</v>
      </c>
      <c r="D432" s="77">
        <v>0</v>
      </c>
      <c r="E432" s="141">
        <f t="shared" si="34"/>
        <v>0.5</v>
      </c>
    </row>
    <row r="433" spans="1:5" s="139" customFormat="1" ht="18" customHeight="1">
      <c r="A433" s="3" t="s">
        <v>691</v>
      </c>
      <c r="B433" s="142">
        <v>7</v>
      </c>
      <c r="C433" s="77">
        <v>4</v>
      </c>
      <c r="D433" s="77">
        <v>0</v>
      </c>
      <c r="E433" s="141">
        <f t="shared" si="34"/>
        <v>0.5714285714285714</v>
      </c>
    </row>
    <row r="434" spans="1:5" s="139" customFormat="1" ht="18" customHeight="1">
      <c r="A434" s="3"/>
      <c r="B434" s="5"/>
      <c r="C434" s="5"/>
      <c r="D434" s="5"/>
      <c r="E434" s="5"/>
    </row>
    <row r="435" spans="1:5" s="139" customFormat="1" ht="18" customHeight="1">
      <c r="A435" s="78" t="s">
        <v>68</v>
      </c>
      <c r="B435" s="137">
        <f>SUM(B436)</f>
        <v>1</v>
      </c>
      <c r="C435" s="137">
        <f>SUM(C436)</f>
        <v>1</v>
      </c>
      <c r="D435" s="137">
        <f>SUM(D436)</f>
        <v>0</v>
      </c>
      <c r="E435" s="138">
        <f>SUM(C435/B435)</f>
        <v>1</v>
      </c>
    </row>
    <row r="436" spans="1:5" s="139" customFormat="1" ht="18" customHeight="1">
      <c r="A436" s="75" t="s">
        <v>692</v>
      </c>
      <c r="B436" s="142">
        <v>1</v>
      </c>
      <c r="C436" s="77">
        <v>1</v>
      </c>
      <c r="D436" s="77">
        <v>0</v>
      </c>
      <c r="E436" s="141">
        <f t="shared" ref="E436" si="35">SUM(C436/B436)</f>
        <v>1</v>
      </c>
    </row>
    <row r="437" spans="1:5" s="139" customFormat="1" ht="18" customHeight="1">
      <c r="A437" s="3"/>
      <c r="B437" s="5"/>
      <c r="C437" s="5"/>
      <c r="D437" s="5"/>
      <c r="E437" s="5"/>
    </row>
    <row r="438" spans="1:5" s="139" customFormat="1" ht="18" customHeight="1">
      <c r="A438" s="78" t="s">
        <v>69</v>
      </c>
      <c r="B438" s="137">
        <f>SUM(B439:B449)</f>
        <v>76</v>
      </c>
      <c r="C438" s="137">
        <f>SUM(C439:C449)</f>
        <v>40</v>
      </c>
      <c r="D438" s="137">
        <f>SUM(D439:D449)</f>
        <v>0</v>
      </c>
      <c r="E438" s="138">
        <f>SUM(C438/B438)</f>
        <v>0.52631578947368418</v>
      </c>
    </row>
    <row r="439" spans="1:5" s="139" customFormat="1" ht="18" customHeight="1">
      <c r="A439" s="81" t="s">
        <v>693</v>
      </c>
      <c r="B439" s="146">
        <v>7</v>
      </c>
      <c r="C439" s="146">
        <v>4</v>
      </c>
      <c r="D439" s="146">
        <v>0</v>
      </c>
      <c r="E439" s="141">
        <f t="shared" ref="E439:E449" si="36">SUM(C439/B439)</f>
        <v>0.5714285714285714</v>
      </c>
    </row>
    <row r="440" spans="1:5" s="139" customFormat="1" ht="18" customHeight="1">
      <c r="A440" s="3" t="s">
        <v>694</v>
      </c>
      <c r="B440" s="5">
        <v>7</v>
      </c>
      <c r="C440" s="5">
        <v>3</v>
      </c>
      <c r="D440" s="5">
        <v>0</v>
      </c>
      <c r="E440" s="141">
        <f t="shared" si="36"/>
        <v>0.42857142857142855</v>
      </c>
    </row>
    <row r="441" spans="1:5" s="139" customFormat="1" ht="18" customHeight="1">
      <c r="A441" s="81" t="s">
        <v>695</v>
      </c>
      <c r="B441" s="146">
        <v>5</v>
      </c>
      <c r="C441" s="146">
        <v>2</v>
      </c>
      <c r="D441" s="146">
        <v>0</v>
      </c>
      <c r="E441" s="141">
        <f t="shared" si="36"/>
        <v>0.4</v>
      </c>
    </row>
    <row r="442" spans="1:5" s="139" customFormat="1" ht="18" customHeight="1">
      <c r="A442" s="81" t="s">
        <v>696</v>
      </c>
      <c r="B442" s="146">
        <v>6</v>
      </c>
      <c r="C442" s="146">
        <v>3</v>
      </c>
      <c r="D442" s="146">
        <v>0</v>
      </c>
      <c r="E442" s="141">
        <f t="shared" si="36"/>
        <v>0.5</v>
      </c>
    </row>
    <row r="443" spans="1:5" s="139" customFormat="1" ht="18" customHeight="1">
      <c r="A443" s="81" t="s">
        <v>697</v>
      </c>
      <c r="B443" s="146">
        <v>8</v>
      </c>
      <c r="C443" s="146">
        <v>5</v>
      </c>
      <c r="D443" s="146">
        <v>0</v>
      </c>
      <c r="E443" s="141">
        <f t="shared" si="36"/>
        <v>0.625</v>
      </c>
    </row>
    <row r="444" spans="1:5" s="139" customFormat="1" ht="18" customHeight="1">
      <c r="A444" s="3" t="s">
        <v>698</v>
      </c>
      <c r="B444" s="5">
        <v>11</v>
      </c>
      <c r="C444" s="77">
        <v>5</v>
      </c>
      <c r="D444" s="77">
        <v>0</v>
      </c>
      <c r="E444" s="141">
        <f t="shared" si="36"/>
        <v>0.45454545454545453</v>
      </c>
    </row>
    <row r="445" spans="1:5" s="139" customFormat="1" ht="18" customHeight="1">
      <c r="A445" s="3" t="s">
        <v>699</v>
      </c>
      <c r="B445" s="5">
        <v>7</v>
      </c>
      <c r="C445" s="5">
        <v>4</v>
      </c>
      <c r="D445" s="5">
        <v>0</v>
      </c>
      <c r="E445" s="141">
        <f t="shared" si="36"/>
        <v>0.5714285714285714</v>
      </c>
    </row>
    <row r="446" spans="1:5" s="139" customFormat="1" ht="18" customHeight="1">
      <c r="A446" s="81" t="s">
        <v>700</v>
      </c>
      <c r="B446" s="146">
        <v>6</v>
      </c>
      <c r="C446" s="146">
        <v>4</v>
      </c>
      <c r="D446" s="146">
        <v>0</v>
      </c>
      <c r="E446" s="141">
        <f t="shared" si="36"/>
        <v>0.66666666666666663</v>
      </c>
    </row>
    <row r="447" spans="1:5" s="139" customFormat="1" ht="18" customHeight="1">
      <c r="A447" s="81" t="s">
        <v>701</v>
      </c>
      <c r="B447" s="146">
        <v>7</v>
      </c>
      <c r="C447" s="146">
        <v>3</v>
      </c>
      <c r="D447" s="146">
        <v>0</v>
      </c>
      <c r="E447" s="141">
        <f t="shared" si="36"/>
        <v>0.42857142857142855</v>
      </c>
    </row>
    <row r="448" spans="1:5" s="139" customFormat="1" ht="18" customHeight="1">
      <c r="A448" s="81" t="s">
        <v>702</v>
      </c>
      <c r="B448" s="146">
        <v>6</v>
      </c>
      <c r="C448" s="146">
        <v>4</v>
      </c>
      <c r="D448" s="146">
        <v>0</v>
      </c>
      <c r="E448" s="141">
        <f t="shared" si="36"/>
        <v>0.66666666666666663</v>
      </c>
    </row>
    <row r="449" spans="1:5" s="139" customFormat="1" ht="18" customHeight="1">
      <c r="A449" s="81" t="s">
        <v>703</v>
      </c>
      <c r="B449" s="146">
        <v>6</v>
      </c>
      <c r="C449" s="146">
        <v>3</v>
      </c>
      <c r="D449" s="146">
        <v>0</v>
      </c>
      <c r="E449" s="141">
        <f t="shared" si="36"/>
        <v>0.5</v>
      </c>
    </row>
    <row r="450" spans="1:5" s="139" customFormat="1" ht="18" customHeight="1">
      <c r="A450" s="3"/>
      <c r="B450" s="5"/>
      <c r="C450" s="5"/>
      <c r="D450" s="5"/>
      <c r="E450" s="5"/>
    </row>
    <row r="451" spans="1:5" s="139" customFormat="1" ht="18" customHeight="1">
      <c r="A451" s="78" t="s">
        <v>70</v>
      </c>
      <c r="B451" s="137">
        <f>SUM(B452:B457)</f>
        <v>28</v>
      </c>
      <c r="C451" s="137">
        <f>SUM(C452:C457)</f>
        <v>14</v>
      </c>
      <c r="D451" s="137">
        <f>SUM(D452:D457)</f>
        <v>0</v>
      </c>
      <c r="E451" s="138">
        <f>SUM(C451/B451)</f>
        <v>0.5</v>
      </c>
    </row>
    <row r="452" spans="1:5" s="139" customFormat="1" ht="18" customHeight="1">
      <c r="A452" s="75" t="s">
        <v>704</v>
      </c>
      <c r="B452" s="142">
        <v>1</v>
      </c>
      <c r="C452" s="77">
        <v>0</v>
      </c>
      <c r="D452" s="77">
        <v>0</v>
      </c>
      <c r="E452" s="141">
        <f t="shared" ref="E452:E457" si="37">SUM(C452/B452)</f>
        <v>0</v>
      </c>
    </row>
    <row r="453" spans="1:5" s="139" customFormat="1" ht="18" customHeight="1">
      <c r="A453" s="75" t="s">
        <v>705</v>
      </c>
      <c r="B453" s="142">
        <v>6</v>
      </c>
      <c r="C453" s="77">
        <v>2</v>
      </c>
      <c r="D453" s="77">
        <v>0</v>
      </c>
      <c r="E453" s="141">
        <f t="shared" si="37"/>
        <v>0.33333333333333331</v>
      </c>
    </row>
    <row r="454" spans="1:5" s="139" customFormat="1" ht="18" customHeight="1">
      <c r="A454" s="75" t="s">
        <v>706</v>
      </c>
      <c r="B454" s="142">
        <v>4</v>
      </c>
      <c r="C454" s="8">
        <v>1</v>
      </c>
      <c r="D454" s="8">
        <v>0</v>
      </c>
      <c r="E454" s="141">
        <f t="shared" si="37"/>
        <v>0.25</v>
      </c>
    </row>
    <row r="455" spans="1:5" s="139" customFormat="1" ht="18" customHeight="1">
      <c r="A455" s="75" t="s">
        <v>707</v>
      </c>
      <c r="B455" s="77">
        <v>9</v>
      </c>
      <c r="C455" s="77">
        <v>7</v>
      </c>
      <c r="D455" s="142">
        <v>0</v>
      </c>
      <c r="E455" s="141">
        <f t="shared" si="37"/>
        <v>0.77777777777777779</v>
      </c>
    </row>
    <row r="456" spans="1:5" s="139" customFormat="1" ht="18" customHeight="1">
      <c r="A456" s="75" t="s">
        <v>708</v>
      </c>
      <c r="B456" s="5">
        <v>7</v>
      </c>
      <c r="C456" s="5">
        <v>4</v>
      </c>
      <c r="D456" s="5">
        <v>0</v>
      </c>
      <c r="E456" s="141">
        <f t="shared" si="37"/>
        <v>0.5714285714285714</v>
      </c>
    </row>
    <row r="457" spans="1:5" s="139" customFormat="1" ht="18" customHeight="1">
      <c r="A457" s="75" t="s">
        <v>709</v>
      </c>
      <c r="B457" s="142">
        <v>1</v>
      </c>
      <c r="C457" s="77">
        <v>0</v>
      </c>
      <c r="D457" s="77">
        <v>0</v>
      </c>
      <c r="E457" s="141">
        <f t="shared" si="37"/>
        <v>0</v>
      </c>
    </row>
    <row r="458" spans="1:5" s="139" customFormat="1" ht="18" customHeight="1">
      <c r="A458" s="3"/>
      <c r="B458" s="5"/>
      <c r="C458" s="5"/>
      <c r="D458" s="5"/>
      <c r="E458" s="5"/>
    </row>
    <row r="459" spans="1:5" s="139" customFormat="1" ht="18" customHeight="1">
      <c r="A459" s="78" t="s">
        <v>71</v>
      </c>
      <c r="B459" s="137">
        <f>SUM(B460:B463)</f>
        <v>26</v>
      </c>
      <c r="C459" s="137">
        <f>SUM(C460:C463)</f>
        <v>14</v>
      </c>
      <c r="D459" s="137">
        <f>SUM(D460:D463)</f>
        <v>0</v>
      </c>
      <c r="E459" s="138">
        <f>SUM(C459/B459)</f>
        <v>0.53846153846153844</v>
      </c>
    </row>
    <row r="460" spans="1:5" s="139" customFormat="1" ht="18" customHeight="1">
      <c r="A460" s="3" t="s">
        <v>710</v>
      </c>
      <c r="B460" s="5">
        <v>4</v>
      </c>
      <c r="C460" s="77">
        <v>2</v>
      </c>
      <c r="D460" s="77">
        <v>0</v>
      </c>
      <c r="E460" s="141">
        <f t="shared" ref="E460:E463" si="38">SUM(C460/B460)</f>
        <v>0.5</v>
      </c>
    </row>
    <row r="461" spans="1:5" s="139" customFormat="1" ht="18" customHeight="1">
      <c r="A461" s="3" t="s">
        <v>711</v>
      </c>
      <c r="B461" s="77">
        <v>5</v>
      </c>
      <c r="C461" s="77">
        <v>2</v>
      </c>
      <c r="D461" s="77">
        <v>0</v>
      </c>
      <c r="E461" s="141">
        <f t="shared" si="38"/>
        <v>0.4</v>
      </c>
    </row>
    <row r="462" spans="1:5" s="139" customFormat="1" ht="18" customHeight="1">
      <c r="A462" s="3" t="s">
        <v>712</v>
      </c>
      <c r="B462" s="5">
        <v>8</v>
      </c>
      <c r="C462" s="5">
        <v>5</v>
      </c>
      <c r="D462" s="5">
        <v>0</v>
      </c>
      <c r="E462" s="141">
        <f t="shared" si="38"/>
        <v>0.625</v>
      </c>
    </row>
    <row r="463" spans="1:5" s="139" customFormat="1" ht="18" customHeight="1">
      <c r="A463" s="3" t="s">
        <v>713</v>
      </c>
      <c r="B463" s="5">
        <v>9</v>
      </c>
      <c r="C463" s="5">
        <v>5</v>
      </c>
      <c r="D463" s="5">
        <v>0</v>
      </c>
      <c r="E463" s="141">
        <f t="shared" si="38"/>
        <v>0.55555555555555558</v>
      </c>
    </row>
    <row r="464" spans="1:5" s="139" customFormat="1" ht="18" customHeight="1">
      <c r="A464" s="3"/>
      <c r="B464" s="5"/>
      <c r="C464" s="5"/>
      <c r="D464" s="5"/>
      <c r="E464" s="5"/>
    </row>
    <row r="465" spans="1:5" s="139" customFormat="1" ht="18" customHeight="1">
      <c r="A465" s="78" t="s">
        <v>72</v>
      </c>
      <c r="B465" s="137">
        <f>SUM(B466:B481)</f>
        <v>84</v>
      </c>
      <c r="C465" s="137">
        <f>SUM(C466:C481)</f>
        <v>38</v>
      </c>
      <c r="D465" s="137">
        <f>SUM(D466:D481)</f>
        <v>0</v>
      </c>
      <c r="E465" s="138">
        <f>SUM(C465/B465)</f>
        <v>0.45238095238095238</v>
      </c>
    </row>
    <row r="466" spans="1:5" s="139" customFormat="1" ht="18" customHeight="1">
      <c r="A466" s="3" t="s">
        <v>714</v>
      </c>
      <c r="B466" s="142">
        <v>8</v>
      </c>
      <c r="C466" s="77">
        <v>4</v>
      </c>
      <c r="D466" s="77">
        <v>0</v>
      </c>
      <c r="E466" s="141">
        <f t="shared" ref="E466:E481" si="39">SUM(C466/B466)</f>
        <v>0.5</v>
      </c>
    </row>
    <row r="467" spans="1:5" s="139" customFormat="1" ht="18" customHeight="1">
      <c r="A467" s="75" t="s">
        <v>715</v>
      </c>
      <c r="B467" s="142">
        <v>7</v>
      </c>
      <c r="C467" s="77">
        <v>4</v>
      </c>
      <c r="D467" s="77">
        <v>0</v>
      </c>
      <c r="E467" s="141">
        <f t="shared" si="39"/>
        <v>0.5714285714285714</v>
      </c>
    </row>
    <row r="468" spans="1:5" s="139" customFormat="1" ht="18" customHeight="1">
      <c r="A468" s="75" t="s">
        <v>716</v>
      </c>
      <c r="B468" s="142">
        <v>2</v>
      </c>
      <c r="C468" s="77">
        <v>0</v>
      </c>
      <c r="D468" s="77">
        <v>0</v>
      </c>
      <c r="E468" s="141">
        <f t="shared" si="39"/>
        <v>0</v>
      </c>
    </row>
    <row r="469" spans="1:5" s="139" customFormat="1" ht="18" customHeight="1">
      <c r="A469" s="3" t="s">
        <v>717</v>
      </c>
      <c r="B469" s="5">
        <v>2</v>
      </c>
      <c r="C469" s="5">
        <v>0</v>
      </c>
      <c r="D469" s="5">
        <v>0</v>
      </c>
      <c r="E469" s="141">
        <f t="shared" si="39"/>
        <v>0</v>
      </c>
    </row>
    <row r="470" spans="1:5" s="139" customFormat="1" ht="18" customHeight="1">
      <c r="A470" s="75" t="s">
        <v>718</v>
      </c>
      <c r="B470" s="142">
        <v>5</v>
      </c>
      <c r="C470" s="77">
        <v>2</v>
      </c>
      <c r="D470" s="77">
        <v>0</v>
      </c>
      <c r="E470" s="141">
        <f t="shared" si="39"/>
        <v>0.4</v>
      </c>
    </row>
    <row r="471" spans="1:5" s="139" customFormat="1" ht="18" customHeight="1">
      <c r="A471" s="75" t="s">
        <v>719</v>
      </c>
      <c r="B471" s="142">
        <v>1</v>
      </c>
      <c r="C471" s="77">
        <v>0</v>
      </c>
      <c r="D471" s="77">
        <v>0</v>
      </c>
      <c r="E471" s="141">
        <f t="shared" si="39"/>
        <v>0</v>
      </c>
    </row>
    <row r="472" spans="1:5" s="139" customFormat="1" ht="18" customHeight="1">
      <c r="A472" s="75" t="s">
        <v>720</v>
      </c>
      <c r="B472" s="142">
        <v>2</v>
      </c>
      <c r="C472" s="77">
        <v>1</v>
      </c>
      <c r="D472" s="77">
        <v>0</v>
      </c>
      <c r="E472" s="141">
        <f t="shared" si="39"/>
        <v>0.5</v>
      </c>
    </row>
    <row r="473" spans="1:5" s="139" customFormat="1" ht="18" customHeight="1">
      <c r="A473" s="75" t="s">
        <v>721</v>
      </c>
      <c r="B473" s="142">
        <v>2</v>
      </c>
      <c r="C473" s="77">
        <v>2</v>
      </c>
      <c r="D473" s="5">
        <v>0</v>
      </c>
      <c r="E473" s="141">
        <f t="shared" si="39"/>
        <v>1</v>
      </c>
    </row>
    <row r="474" spans="1:5" s="139" customFormat="1" ht="18" customHeight="1">
      <c r="A474" s="75" t="s">
        <v>722</v>
      </c>
      <c r="B474" s="142">
        <v>9</v>
      </c>
      <c r="C474" s="77">
        <v>5</v>
      </c>
      <c r="D474" s="77">
        <v>0</v>
      </c>
      <c r="E474" s="141">
        <f t="shared" si="39"/>
        <v>0.55555555555555558</v>
      </c>
    </row>
    <row r="475" spans="1:5" s="139" customFormat="1" ht="18" customHeight="1">
      <c r="A475" s="75" t="s">
        <v>723</v>
      </c>
      <c r="B475" s="142">
        <v>7</v>
      </c>
      <c r="C475" s="77">
        <v>3</v>
      </c>
      <c r="D475" s="77">
        <v>0</v>
      </c>
      <c r="E475" s="141">
        <f t="shared" si="39"/>
        <v>0.42857142857142855</v>
      </c>
    </row>
    <row r="476" spans="1:5" s="139" customFormat="1" ht="18" customHeight="1">
      <c r="A476" s="75" t="s">
        <v>724</v>
      </c>
      <c r="B476" s="142">
        <v>8</v>
      </c>
      <c r="C476" s="77">
        <v>3</v>
      </c>
      <c r="D476" s="77">
        <v>0</v>
      </c>
      <c r="E476" s="141">
        <f t="shared" si="39"/>
        <v>0.375</v>
      </c>
    </row>
    <row r="477" spans="1:5" s="139" customFormat="1" ht="18" customHeight="1">
      <c r="A477" s="3" t="s">
        <v>725</v>
      </c>
      <c r="B477" s="142">
        <v>6</v>
      </c>
      <c r="C477" s="77">
        <v>2</v>
      </c>
      <c r="D477" s="5">
        <v>0</v>
      </c>
      <c r="E477" s="141">
        <f t="shared" si="39"/>
        <v>0.33333333333333331</v>
      </c>
    </row>
    <row r="478" spans="1:5" s="139" customFormat="1" ht="18" customHeight="1">
      <c r="A478" s="75" t="s">
        <v>726</v>
      </c>
      <c r="B478" s="142">
        <v>6</v>
      </c>
      <c r="C478" s="77">
        <v>3</v>
      </c>
      <c r="D478" s="77">
        <v>0</v>
      </c>
      <c r="E478" s="141">
        <f t="shared" si="39"/>
        <v>0.5</v>
      </c>
    </row>
    <row r="479" spans="1:5" s="139" customFormat="1" ht="18" customHeight="1">
      <c r="A479" s="75" t="s">
        <v>727</v>
      </c>
      <c r="B479" s="142">
        <v>3</v>
      </c>
      <c r="C479" s="77">
        <v>2</v>
      </c>
      <c r="D479" s="77">
        <v>0</v>
      </c>
      <c r="E479" s="141">
        <f t="shared" si="39"/>
        <v>0.66666666666666663</v>
      </c>
    </row>
    <row r="480" spans="1:5" s="139" customFormat="1" ht="18" customHeight="1">
      <c r="A480" s="75" t="s">
        <v>728</v>
      </c>
      <c r="B480" s="142">
        <v>8</v>
      </c>
      <c r="C480" s="77">
        <v>3</v>
      </c>
      <c r="D480" s="77">
        <v>0</v>
      </c>
      <c r="E480" s="141">
        <f t="shared" si="39"/>
        <v>0.375</v>
      </c>
    </row>
    <row r="481" spans="1:5" s="139" customFormat="1" ht="18" customHeight="1">
      <c r="A481" s="75" t="s">
        <v>729</v>
      </c>
      <c r="B481" s="142">
        <v>8</v>
      </c>
      <c r="C481" s="77">
        <v>4</v>
      </c>
      <c r="D481" s="5">
        <v>0</v>
      </c>
      <c r="E481" s="141">
        <f t="shared" si="39"/>
        <v>0.5</v>
      </c>
    </row>
    <row r="482" spans="1:5" s="139" customFormat="1" ht="18" customHeight="1">
      <c r="A482" s="3"/>
      <c r="B482" s="5"/>
      <c r="C482" s="5"/>
      <c r="D482" s="5"/>
      <c r="E482" s="5"/>
    </row>
    <row r="483" spans="1:5" s="139" customFormat="1" ht="18" customHeight="1">
      <c r="A483" s="78" t="s">
        <v>73</v>
      </c>
      <c r="B483" s="137">
        <f>SUM(B484:B485)</f>
        <v>8</v>
      </c>
      <c r="C483" s="137">
        <f>SUM(C484:C485)</f>
        <v>3</v>
      </c>
      <c r="D483" s="137">
        <f>SUM(D484:D485)</f>
        <v>0</v>
      </c>
      <c r="E483" s="138">
        <f>SUM(C483/B483)</f>
        <v>0.375</v>
      </c>
    </row>
    <row r="484" spans="1:5" s="139" customFormat="1" ht="18" customHeight="1">
      <c r="A484" s="3" t="s">
        <v>730</v>
      </c>
      <c r="B484" s="5">
        <v>1</v>
      </c>
      <c r="C484" s="77">
        <v>1</v>
      </c>
      <c r="D484" s="77">
        <v>0</v>
      </c>
      <c r="E484" s="141">
        <f t="shared" ref="E484:E485" si="40">SUM(C484/B484)</f>
        <v>1</v>
      </c>
    </row>
    <row r="485" spans="1:5" s="139" customFormat="1" ht="18" customHeight="1">
      <c r="A485" s="3" t="s">
        <v>731</v>
      </c>
      <c r="B485" s="5">
        <v>7</v>
      </c>
      <c r="C485" s="5">
        <v>2</v>
      </c>
      <c r="D485" s="5">
        <v>0</v>
      </c>
      <c r="E485" s="141">
        <f t="shared" si="40"/>
        <v>0.2857142857142857</v>
      </c>
    </row>
    <row r="486" spans="1:5" s="139" customFormat="1" ht="18" customHeight="1">
      <c r="A486" s="3"/>
      <c r="B486" s="5"/>
      <c r="C486" s="5"/>
      <c r="D486" s="5"/>
      <c r="E486" s="5"/>
    </row>
    <row r="487" spans="1:5" s="139" customFormat="1" ht="18" customHeight="1">
      <c r="A487" s="78" t="s">
        <v>74</v>
      </c>
      <c r="B487" s="137">
        <f>SUM(B488:B489)</f>
        <v>2</v>
      </c>
      <c r="C487" s="137">
        <f>SUM(C488:C489)</f>
        <v>1</v>
      </c>
      <c r="D487" s="137">
        <f>SUM(D488:D489)</f>
        <v>0</v>
      </c>
      <c r="E487" s="138">
        <f>SUM(C487/B487)</f>
        <v>0.5</v>
      </c>
    </row>
    <row r="488" spans="1:5" s="139" customFormat="1" ht="18" customHeight="1">
      <c r="A488" s="3" t="s">
        <v>732</v>
      </c>
      <c r="B488" s="5">
        <v>1</v>
      </c>
      <c r="C488" s="5">
        <v>0</v>
      </c>
      <c r="D488" s="5">
        <v>0</v>
      </c>
      <c r="E488" s="141">
        <f t="shared" ref="E488:E489" si="41">SUM(C488/B488)</f>
        <v>0</v>
      </c>
    </row>
    <row r="489" spans="1:5" s="139" customFormat="1" ht="18" customHeight="1">
      <c r="A489" s="3" t="s">
        <v>733</v>
      </c>
      <c r="B489" s="5">
        <v>1</v>
      </c>
      <c r="C489" s="5">
        <v>1</v>
      </c>
      <c r="D489" s="5">
        <v>0</v>
      </c>
      <c r="E489" s="141">
        <f t="shared" si="41"/>
        <v>1</v>
      </c>
    </row>
    <row r="490" spans="1:5" s="139" customFormat="1" ht="18" customHeight="1">
      <c r="A490" s="3"/>
      <c r="B490" s="5"/>
      <c r="C490" s="5"/>
      <c r="D490" s="5"/>
      <c r="E490" s="5"/>
    </row>
    <row r="491" spans="1:5" s="139" customFormat="1" ht="18" customHeight="1">
      <c r="A491" s="78" t="s">
        <v>75</v>
      </c>
      <c r="B491" s="137">
        <f>SUM(B492:B498)</f>
        <v>43</v>
      </c>
      <c r="C491" s="137">
        <f>SUM(C492:C498)</f>
        <v>13</v>
      </c>
      <c r="D491" s="137">
        <f>SUM(D492:D498)</f>
        <v>0</v>
      </c>
      <c r="E491" s="138">
        <f>SUM(C491/B491)</f>
        <v>0.30232558139534882</v>
      </c>
    </row>
    <row r="492" spans="1:5" s="139" customFormat="1" ht="18" customHeight="1">
      <c r="A492" s="3" t="s">
        <v>734</v>
      </c>
      <c r="B492" s="5">
        <v>5</v>
      </c>
      <c r="C492" s="5">
        <v>2</v>
      </c>
      <c r="D492" s="5">
        <v>0</v>
      </c>
      <c r="E492" s="141">
        <f t="shared" ref="E492:E498" si="42">SUM(C492/B492)</f>
        <v>0.4</v>
      </c>
    </row>
    <row r="493" spans="1:5" s="139" customFormat="1" ht="18" customHeight="1">
      <c r="A493" s="3" t="s">
        <v>735</v>
      </c>
      <c r="B493" s="142">
        <v>4</v>
      </c>
      <c r="C493" s="5">
        <v>2</v>
      </c>
      <c r="D493" s="5">
        <v>0</v>
      </c>
      <c r="E493" s="141">
        <f t="shared" si="42"/>
        <v>0.5</v>
      </c>
    </row>
    <row r="494" spans="1:5" s="139" customFormat="1" ht="18" customHeight="1">
      <c r="A494" s="3" t="s">
        <v>736</v>
      </c>
      <c r="B494" s="142">
        <v>2</v>
      </c>
      <c r="C494" s="77">
        <v>0</v>
      </c>
      <c r="D494" s="77">
        <v>0</v>
      </c>
      <c r="E494" s="141">
        <f t="shared" si="42"/>
        <v>0</v>
      </c>
    </row>
    <row r="495" spans="1:5" s="139" customFormat="1" ht="18" customHeight="1">
      <c r="A495" s="3" t="s">
        <v>737</v>
      </c>
      <c r="B495" s="142">
        <v>5</v>
      </c>
      <c r="C495" s="5">
        <v>2</v>
      </c>
      <c r="D495" s="5">
        <v>0</v>
      </c>
      <c r="E495" s="141">
        <f t="shared" si="42"/>
        <v>0.4</v>
      </c>
    </row>
    <row r="496" spans="1:5" s="139" customFormat="1" ht="18" customHeight="1">
      <c r="A496" s="3" t="s">
        <v>738</v>
      </c>
      <c r="B496" s="142">
        <v>15</v>
      </c>
      <c r="C496" s="5">
        <v>2</v>
      </c>
      <c r="D496" s="5">
        <v>0</v>
      </c>
      <c r="E496" s="141">
        <f t="shared" si="42"/>
        <v>0.13333333333333333</v>
      </c>
    </row>
    <row r="497" spans="1:5" s="139" customFormat="1" ht="18" customHeight="1">
      <c r="A497" s="3" t="s">
        <v>739</v>
      </c>
      <c r="B497" s="142">
        <v>4</v>
      </c>
      <c r="C497" s="8">
        <v>2</v>
      </c>
      <c r="D497" s="8">
        <v>0</v>
      </c>
      <c r="E497" s="141">
        <f t="shared" si="42"/>
        <v>0.5</v>
      </c>
    </row>
    <row r="498" spans="1:5" s="139" customFormat="1" ht="18" customHeight="1">
      <c r="A498" s="3" t="s">
        <v>740</v>
      </c>
      <c r="B498" s="142">
        <v>8</v>
      </c>
      <c r="C498" s="5">
        <v>3</v>
      </c>
      <c r="D498" s="5">
        <v>0</v>
      </c>
      <c r="E498" s="141">
        <f t="shared" si="42"/>
        <v>0.375</v>
      </c>
    </row>
    <row r="499" spans="1:5" s="139" customFormat="1" ht="18" customHeight="1">
      <c r="A499" s="3"/>
      <c r="B499" s="5"/>
      <c r="C499" s="5"/>
      <c r="D499" s="5"/>
      <c r="E499" s="5"/>
    </row>
    <row r="500" spans="1:5" s="139" customFormat="1" ht="18" customHeight="1">
      <c r="A500" s="78" t="s">
        <v>76</v>
      </c>
      <c r="B500" s="137">
        <f>SUM(B501)</f>
        <v>2</v>
      </c>
      <c r="C500" s="137">
        <f>SUM(C501)</f>
        <v>1</v>
      </c>
      <c r="D500" s="137">
        <f>SUM(D501)</f>
        <v>0</v>
      </c>
      <c r="E500" s="138">
        <f>SUM(C500/B500)</f>
        <v>0.5</v>
      </c>
    </row>
    <row r="501" spans="1:5" s="139" customFormat="1" ht="18" customHeight="1">
      <c r="A501" s="3" t="s">
        <v>741</v>
      </c>
      <c r="B501" s="5">
        <v>2</v>
      </c>
      <c r="C501" s="5">
        <v>1</v>
      </c>
      <c r="D501" s="5">
        <v>0</v>
      </c>
      <c r="E501" s="141">
        <f t="shared" ref="E501" si="43">SUM(C501/B501)</f>
        <v>0.5</v>
      </c>
    </row>
    <row r="502" spans="1:5" s="139" customFormat="1" ht="18" customHeight="1">
      <c r="A502" s="3"/>
      <c r="B502" s="5"/>
      <c r="C502" s="5"/>
      <c r="D502" s="5"/>
      <c r="E502" s="5"/>
    </row>
    <row r="503" spans="1:5" s="139" customFormat="1" ht="18" customHeight="1">
      <c r="A503" s="78" t="s">
        <v>77</v>
      </c>
      <c r="B503" s="137">
        <f>SUM(B504:B507)</f>
        <v>18</v>
      </c>
      <c r="C503" s="137">
        <f>SUM(C504:C507)</f>
        <v>7</v>
      </c>
      <c r="D503" s="137">
        <f>SUM(D504:D507)</f>
        <v>0</v>
      </c>
      <c r="E503" s="138">
        <f>SUM(C503/B503)</f>
        <v>0.3888888888888889</v>
      </c>
    </row>
    <row r="504" spans="1:5" s="139" customFormat="1" ht="18" customHeight="1">
      <c r="A504" s="3" t="s">
        <v>742</v>
      </c>
      <c r="B504" s="5">
        <v>7</v>
      </c>
      <c r="C504" s="5">
        <v>3</v>
      </c>
      <c r="D504" s="5">
        <v>0</v>
      </c>
      <c r="E504" s="141">
        <f t="shared" ref="E504:E510" si="44">SUM(C504/B504)</f>
        <v>0.42857142857142855</v>
      </c>
    </row>
    <row r="505" spans="1:5" s="139" customFormat="1" ht="18" customHeight="1">
      <c r="A505" s="3" t="s">
        <v>743</v>
      </c>
      <c r="B505" s="5">
        <v>4</v>
      </c>
      <c r="C505" s="5">
        <v>2</v>
      </c>
      <c r="D505" s="5">
        <v>0</v>
      </c>
      <c r="E505" s="141">
        <f t="shared" si="44"/>
        <v>0.5</v>
      </c>
    </row>
    <row r="506" spans="1:5" s="139" customFormat="1" ht="18" customHeight="1">
      <c r="A506" s="3" t="s">
        <v>744</v>
      </c>
      <c r="B506" s="5">
        <v>6</v>
      </c>
      <c r="C506" s="5">
        <v>2</v>
      </c>
      <c r="D506" s="5">
        <v>0</v>
      </c>
      <c r="E506" s="141">
        <f t="shared" si="44"/>
        <v>0.33333333333333331</v>
      </c>
    </row>
    <row r="507" spans="1:5" s="139" customFormat="1" ht="18" customHeight="1">
      <c r="A507" s="3" t="s">
        <v>745</v>
      </c>
      <c r="B507" s="5">
        <v>1</v>
      </c>
      <c r="C507" s="5">
        <v>0</v>
      </c>
      <c r="D507" s="5">
        <v>0</v>
      </c>
      <c r="E507" s="141">
        <f t="shared" si="44"/>
        <v>0</v>
      </c>
    </row>
    <row r="508" spans="1:5" s="139" customFormat="1" ht="18" customHeight="1">
      <c r="A508" s="3"/>
      <c r="B508" s="5"/>
      <c r="C508" s="5"/>
      <c r="D508" s="5"/>
      <c r="E508" s="141"/>
    </row>
    <row r="509" spans="1:5" s="139" customFormat="1" ht="18" customHeight="1">
      <c r="A509" s="78" t="s">
        <v>78</v>
      </c>
      <c r="B509" s="137">
        <f>SUM(B510)</f>
        <v>9</v>
      </c>
      <c r="C509" s="137">
        <f>SUM(C510)</f>
        <v>8</v>
      </c>
      <c r="D509" s="137">
        <f>SUM(D510)</f>
        <v>0</v>
      </c>
      <c r="E509" s="138">
        <f>SUM(C509/B509)</f>
        <v>0.88888888888888884</v>
      </c>
    </row>
    <row r="510" spans="1:5" s="139" customFormat="1" ht="18" customHeight="1">
      <c r="A510" s="3" t="s">
        <v>746</v>
      </c>
      <c r="B510" s="5">
        <v>9</v>
      </c>
      <c r="C510" s="77">
        <v>8</v>
      </c>
      <c r="D510" s="77">
        <v>0</v>
      </c>
      <c r="E510" s="141">
        <f t="shared" si="44"/>
        <v>0.88888888888888884</v>
      </c>
    </row>
    <row r="511" spans="1:5" s="139" customFormat="1" ht="18" customHeight="1">
      <c r="A511" s="3"/>
      <c r="B511" s="5"/>
      <c r="C511" s="5"/>
      <c r="D511" s="5"/>
      <c r="E511" s="5"/>
    </row>
    <row r="512" spans="1:5" s="139" customFormat="1" ht="18" customHeight="1">
      <c r="A512" s="78" t="s">
        <v>79</v>
      </c>
      <c r="B512" s="137">
        <f>SUM(B513:B516)</f>
        <v>31</v>
      </c>
      <c r="C512" s="137">
        <f>SUM(C513:C516)</f>
        <v>17</v>
      </c>
      <c r="D512" s="137">
        <f>SUM(D513:D516)</f>
        <v>0</v>
      </c>
      <c r="E512" s="138">
        <f>SUM(C512/B512)</f>
        <v>0.54838709677419351</v>
      </c>
    </row>
    <row r="513" spans="1:5" s="139" customFormat="1" ht="18" customHeight="1">
      <c r="A513" s="3" t="s">
        <v>747</v>
      </c>
      <c r="B513" s="5">
        <v>16</v>
      </c>
      <c r="C513" s="5">
        <v>9</v>
      </c>
      <c r="D513" s="5">
        <v>0</v>
      </c>
      <c r="E513" s="141">
        <f t="shared" ref="E513:E516" si="45">SUM(C513/B513)</f>
        <v>0.5625</v>
      </c>
    </row>
    <row r="514" spans="1:5" s="139" customFormat="1" ht="18" customHeight="1">
      <c r="A514" s="3" t="s">
        <v>748</v>
      </c>
      <c r="B514" s="5">
        <v>4</v>
      </c>
      <c r="C514" s="77">
        <v>3</v>
      </c>
      <c r="D514" s="77">
        <v>0</v>
      </c>
      <c r="E514" s="141">
        <f t="shared" si="45"/>
        <v>0.75</v>
      </c>
    </row>
    <row r="515" spans="1:5" s="139" customFormat="1" ht="18" customHeight="1">
      <c r="A515" s="3" t="s">
        <v>749</v>
      </c>
      <c r="B515" s="5">
        <v>3</v>
      </c>
      <c r="C515" s="77">
        <v>1</v>
      </c>
      <c r="D515" s="77">
        <v>0</v>
      </c>
      <c r="E515" s="141">
        <f t="shared" si="45"/>
        <v>0.33333333333333331</v>
      </c>
    </row>
    <row r="516" spans="1:5" s="139" customFormat="1" ht="18" customHeight="1">
      <c r="A516" s="3" t="s">
        <v>750</v>
      </c>
      <c r="B516" s="5">
        <v>8</v>
      </c>
      <c r="C516" s="77">
        <v>4</v>
      </c>
      <c r="D516" s="77">
        <v>0</v>
      </c>
      <c r="E516" s="141">
        <f t="shared" si="45"/>
        <v>0.5</v>
      </c>
    </row>
    <row r="517" spans="1:5" s="139" customFormat="1" ht="18" customHeight="1">
      <c r="A517" s="3"/>
      <c r="B517" s="5"/>
      <c r="C517" s="77"/>
      <c r="D517" s="77"/>
      <c r="E517" s="155"/>
    </row>
    <row r="518" spans="1:5" s="139" customFormat="1" ht="18" customHeight="1">
      <c r="A518" s="78" t="s">
        <v>80</v>
      </c>
      <c r="B518" s="137">
        <f>SUM(B519)</f>
        <v>9</v>
      </c>
      <c r="C518" s="137">
        <f>SUM(C519)</f>
        <v>5</v>
      </c>
      <c r="D518" s="137">
        <f>SUM(D519)</f>
        <v>0</v>
      </c>
      <c r="E518" s="138">
        <f>SUM(C518/B518)</f>
        <v>0.55555555555555558</v>
      </c>
    </row>
    <row r="519" spans="1:5" s="139" customFormat="1" ht="18" customHeight="1">
      <c r="A519" s="3" t="s">
        <v>751</v>
      </c>
      <c r="B519" s="5">
        <v>9</v>
      </c>
      <c r="C519" s="77">
        <v>5</v>
      </c>
      <c r="D519" s="77">
        <v>0</v>
      </c>
      <c r="E519" s="141">
        <f t="shared" ref="E519" si="46">SUM(C519/B519)</f>
        <v>0.55555555555555558</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F2" sqref="F2"/>
    </sheetView>
  </sheetViews>
  <sheetFormatPr defaultColWidth="8" defaultRowHeight="12.75"/>
  <cols>
    <col min="1" max="1" width="55.7109375" style="3" customWidth="1"/>
    <col min="2" max="4" width="15" style="4" customWidth="1"/>
    <col min="5" max="5" width="15" style="2" customWidth="1"/>
    <col min="6" max="16384" width="8" style="2"/>
  </cols>
  <sheetData>
    <row r="1" spans="1:5" s="27" customFormat="1" ht="16.5">
      <c r="A1" s="25" t="s">
        <v>325</v>
      </c>
      <c r="B1" s="26"/>
      <c r="C1" s="26"/>
      <c r="D1" s="26"/>
      <c r="E1" s="26"/>
    </row>
    <row r="2" spans="1:5" s="27" customFormat="1" ht="16.5">
      <c r="A2" s="25" t="s">
        <v>329</v>
      </c>
      <c r="B2" s="26"/>
      <c r="C2" s="26"/>
      <c r="D2" s="26"/>
      <c r="E2" s="26"/>
    </row>
    <row r="3" spans="1:5" s="27" customFormat="1" ht="17.25" thickBot="1">
      <c r="A3" s="28"/>
      <c r="B3" s="29"/>
      <c r="C3" s="29"/>
      <c r="D3" s="29"/>
      <c r="E3" s="29"/>
    </row>
    <row r="4" spans="1:5" s="1" customFormat="1" ht="51.75" thickBot="1">
      <c r="A4" s="61" t="s">
        <v>81</v>
      </c>
      <c r="B4" s="61" t="s">
        <v>30</v>
      </c>
      <c r="C4" s="61" t="s">
        <v>82</v>
      </c>
      <c r="D4" s="61" t="s">
        <v>83</v>
      </c>
      <c r="E4" s="61" t="s">
        <v>84</v>
      </c>
    </row>
    <row r="5" spans="1:5">
      <c r="A5" s="47" t="s">
        <v>3</v>
      </c>
      <c r="B5" s="51">
        <v>1</v>
      </c>
      <c r="C5" s="51">
        <v>6</v>
      </c>
      <c r="D5" s="51">
        <v>1</v>
      </c>
      <c r="E5" s="59">
        <f>SUM(D5/C5)</f>
        <v>0.16666666666666666</v>
      </c>
    </row>
    <row r="6" spans="1:5">
      <c r="A6" s="48" t="s">
        <v>4</v>
      </c>
      <c r="B6" s="51">
        <v>28</v>
      </c>
      <c r="C6" s="51">
        <v>230</v>
      </c>
      <c r="D6" s="51">
        <v>111</v>
      </c>
      <c r="E6" s="59">
        <f>SUM(D6/C6)</f>
        <v>0.4826086956521739</v>
      </c>
    </row>
    <row r="7" spans="1:5">
      <c r="A7" s="48" t="s">
        <v>5</v>
      </c>
      <c r="B7" s="51">
        <v>2</v>
      </c>
      <c r="C7" s="51">
        <v>4</v>
      </c>
      <c r="D7" s="51">
        <v>1</v>
      </c>
      <c r="E7" s="59">
        <f>SUM(D7/C7)</f>
        <v>0.25</v>
      </c>
    </row>
    <row r="8" spans="1:5">
      <c r="A8" s="48" t="s">
        <v>6</v>
      </c>
      <c r="B8" s="51">
        <v>51</v>
      </c>
      <c r="C8" s="51">
        <v>330</v>
      </c>
      <c r="D8" s="51">
        <v>183</v>
      </c>
      <c r="E8" s="59">
        <f>SUM(D8/C8)</f>
        <v>0.55454545454545456</v>
      </c>
    </row>
    <row r="9" spans="1:5">
      <c r="A9" s="49" t="s">
        <v>7</v>
      </c>
      <c r="B9" s="51">
        <v>6</v>
      </c>
      <c r="C9" s="54">
        <v>24</v>
      </c>
      <c r="D9" s="56">
        <v>11</v>
      </c>
      <c r="E9" s="59">
        <f t="shared" ref="E9:E31" si="0">SUM(D9/C9)</f>
        <v>0.45833333333333331</v>
      </c>
    </row>
    <row r="10" spans="1:5">
      <c r="A10" s="48" t="s">
        <v>8</v>
      </c>
      <c r="B10" s="51">
        <v>4</v>
      </c>
      <c r="C10" s="51">
        <v>20</v>
      </c>
      <c r="D10" s="51">
        <v>8</v>
      </c>
      <c r="E10" s="59">
        <f t="shared" si="0"/>
        <v>0.4</v>
      </c>
    </row>
    <row r="11" spans="1:5">
      <c r="A11" s="48" t="s">
        <v>9</v>
      </c>
      <c r="B11" s="51">
        <v>14</v>
      </c>
      <c r="C11" s="51">
        <v>93</v>
      </c>
      <c r="D11" s="51">
        <v>51</v>
      </c>
      <c r="E11" s="59">
        <f t="shared" si="0"/>
        <v>0.54838709677419351</v>
      </c>
    </row>
    <row r="12" spans="1:5">
      <c r="A12" s="48" t="s">
        <v>10</v>
      </c>
      <c r="B12" s="51">
        <v>10</v>
      </c>
      <c r="C12" s="51">
        <v>84</v>
      </c>
      <c r="D12" s="51">
        <v>33</v>
      </c>
      <c r="E12" s="59">
        <f t="shared" si="0"/>
        <v>0.39285714285714285</v>
      </c>
    </row>
    <row r="13" spans="1:5">
      <c r="A13" s="48" t="s">
        <v>11</v>
      </c>
      <c r="B13" s="51">
        <v>3</v>
      </c>
      <c r="C13" s="51">
        <v>23</v>
      </c>
      <c r="D13" s="51">
        <v>13</v>
      </c>
      <c r="E13" s="59">
        <f t="shared" si="0"/>
        <v>0.56521739130434778</v>
      </c>
    </row>
    <row r="14" spans="1:5">
      <c r="A14" s="48" t="s">
        <v>12</v>
      </c>
      <c r="B14" s="51">
        <v>15</v>
      </c>
      <c r="C14" s="54">
        <v>70</v>
      </c>
      <c r="D14" s="56">
        <v>33</v>
      </c>
      <c r="E14" s="59">
        <f t="shared" si="0"/>
        <v>0.47142857142857142</v>
      </c>
    </row>
    <row r="15" spans="1:5">
      <c r="A15" s="47" t="s">
        <v>13</v>
      </c>
      <c r="B15" s="52">
        <v>1</v>
      </c>
      <c r="C15" s="51">
        <v>9</v>
      </c>
      <c r="D15" s="51">
        <v>8</v>
      </c>
      <c r="E15" s="59">
        <f t="shared" si="0"/>
        <v>0.88888888888888884</v>
      </c>
    </row>
    <row r="16" spans="1:5">
      <c r="A16" s="48" t="s">
        <v>14</v>
      </c>
      <c r="B16" s="51">
        <v>48</v>
      </c>
      <c r="C16" s="51">
        <v>298</v>
      </c>
      <c r="D16" s="56">
        <v>146</v>
      </c>
      <c r="E16" s="59">
        <f t="shared" si="0"/>
        <v>0.48993288590604028</v>
      </c>
    </row>
    <row r="17" spans="1:5">
      <c r="A17" s="48" t="s">
        <v>15</v>
      </c>
      <c r="B17" s="51">
        <v>13</v>
      </c>
      <c r="C17" s="51">
        <v>78</v>
      </c>
      <c r="D17" s="56">
        <v>43</v>
      </c>
      <c r="E17" s="59">
        <f t="shared" si="0"/>
        <v>0.55128205128205132</v>
      </c>
    </row>
    <row r="18" spans="1:5">
      <c r="A18" s="48" t="s">
        <v>16</v>
      </c>
      <c r="B18" s="51">
        <v>11</v>
      </c>
      <c r="C18" s="51">
        <v>30</v>
      </c>
      <c r="D18" s="51">
        <v>13</v>
      </c>
      <c r="E18" s="59">
        <f t="shared" si="0"/>
        <v>0.43333333333333335</v>
      </c>
    </row>
    <row r="19" spans="1:5">
      <c r="A19" s="47" t="s">
        <v>17</v>
      </c>
      <c r="B19" s="51">
        <v>56</v>
      </c>
      <c r="C19" s="51">
        <v>512</v>
      </c>
      <c r="D19" s="51">
        <v>312</v>
      </c>
      <c r="E19" s="59">
        <f t="shared" si="0"/>
        <v>0.609375</v>
      </c>
    </row>
    <row r="20" spans="1:5">
      <c r="A20" s="49" t="s">
        <v>18</v>
      </c>
      <c r="B20" s="51">
        <v>1</v>
      </c>
      <c r="C20" s="54">
        <v>8</v>
      </c>
      <c r="D20" s="57">
        <v>4</v>
      </c>
      <c r="E20" s="59">
        <f t="shared" si="0"/>
        <v>0.5</v>
      </c>
    </row>
    <row r="21" spans="1:5">
      <c r="A21" s="48" t="s">
        <v>19</v>
      </c>
      <c r="B21" s="51">
        <v>58</v>
      </c>
      <c r="C21" s="54">
        <v>321</v>
      </c>
      <c r="D21" s="56">
        <v>141</v>
      </c>
      <c r="E21" s="59">
        <f t="shared" si="0"/>
        <v>0.43925233644859812</v>
      </c>
    </row>
    <row r="22" spans="1:5">
      <c r="A22" s="48" t="s">
        <v>20</v>
      </c>
      <c r="B22" s="51">
        <v>8</v>
      </c>
      <c r="C22" s="51">
        <v>44</v>
      </c>
      <c r="D22" s="56">
        <v>23</v>
      </c>
      <c r="E22" s="59">
        <f t="shared" si="0"/>
        <v>0.52272727272727271</v>
      </c>
    </row>
    <row r="23" spans="1:5">
      <c r="A23" s="48" t="s">
        <v>21</v>
      </c>
      <c r="B23" s="51">
        <v>7</v>
      </c>
      <c r="C23" s="51">
        <v>43</v>
      </c>
      <c r="D23" s="56">
        <v>13</v>
      </c>
      <c r="E23" s="59">
        <f t="shared" si="0"/>
        <v>0.30232558139534882</v>
      </c>
    </row>
    <row r="24" spans="1:5">
      <c r="A24" s="48" t="s">
        <v>22</v>
      </c>
      <c r="B24" s="51">
        <v>5</v>
      </c>
      <c r="C24" s="54">
        <v>27</v>
      </c>
      <c r="D24" s="51">
        <v>11</v>
      </c>
      <c r="E24" s="59">
        <f t="shared" si="0"/>
        <v>0.40740740740740738</v>
      </c>
    </row>
    <row r="25" spans="1:5">
      <c r="A25" s="47" t="s">
        <v>23</v>
      </c>
      <c r="B25" s="51">
        <v>1</v>
      </c>
      <c r="C25" s="51">
        <v>1</v>
      </c>
      <c r="D25" s="51">
        <v>1</v>
      </c>
      <c r="E25" s="59">
        <f t="shared" si="0"/>
        <v>1</v>
      </c>
    </row>
    <row r="26" spans="1:5">
      <c r="A26" s="48" t="s">
        <v>24</v>
      </c>
      <c r="B26" s="51">
        <v>9</v>
      </c>
      <c r="C26" s="51">
        <v>23</v>
      </c>
      <c r="D26" s="56">
        <v>13</v>
      </c>
      <c r="E26" s="59">
        <f t="shared" si="0"/>
        <v>0.56521739130434778</v>
      </c>
    </row>
    <row r="27" spans="1:5">
      <c r="A27" s="49" t="s">
        <v>25</v>
      </c>
      <c r="B27" s="51">
        <v>1</v>
      </c>
      <c r="C27" s="54">
        <v>1</v>
      </c>
      <c r="D27" s="56">
        <v>0</v>
      </c>
      <c r="E27" s="59">
        <f t="shared" si="0"/>
        <v>0</v>
      </c>
    </row>
    <row r="28" spans="1:5">
      <c r="A28" s="47" t="s">
        <v>26</v>
      </c>
      <c r="B28" s="51">
        <v>1</v>
      </c>
      <c r="C28" s="51">
        <v>2</v>
      </c>
      <c r="D28" s="56">
        <v>1</v>
      </c>
      <c r="E28" s="59">
        <f t="shared" si="0"/>
        <v>0.5</v>
      </c>
    </row>
    <row r="29" spans="1:5" s="6" customFormat="1">
      <c r="A29" s="47" t="s">
        <v>27</v>
      </c>
      <c r="B29" s="51">
        <v>8</v>
      </c>
      <c r="C29" s="51">
        <v>34</v>
      </c>
      <c r="D29" s="51">
        <v>16</v>
      </c>
      <c r="E29" s="59">
        <f t="shared" si="0"/>
        <v>0.47058823529411764</v>
      </c>
    </row>
    <row r="30" spans="1:5">
      <c r="A30" s="49" t="s">
        <v>28</v>
      </c>
      <c r="B30" s="51">
        <v>12</v>
      </c>
      <c r="C30" s="51">
        <v>50</v>
      </c>
      <c r="D30" s="51">
        <v>26</v>
      </c>
      <c r="E30" s="59">
        <f t="shared" si="0"/>
        <v>0.52</v>
      </c>
    </row>
    <row r="31" spans="1:5" ht="13.5" thickBot="1">
      <c r="A31" s="50" t="s">
        <v>29</v>
      </c>
      <c r="B31" s="53">
        <v>41</v>
      </c>
      <c r="C31" s="55">
        <v>214</v>
      </c>
      <c r="D31" s="58">
        <v>98</v>
      </c>
      <c r="E31" s="60">
        <f t="shared" si="0"/>
        <v>0.45794392523364486</v>
      </c>
    </row>
    <row r="32" spans="1:5">
      <c r="A32" s="6"/>
      <c r="B32" s="7"/>
      <c r="C32" s="7"/>
      <c r="D32" s="7"/>
    </row>
    <row r="33" spans="1:5" ht="38.25" customHeight="1">
      <c r="A33" s="12" t="s">
        <v>85</v>
      </c>
      <c r="B33" s="12"/>
      <c r="C33" s="12"/>
      <c r="D33" s="12"/>
      <c r="E33" s="12"/>
    </row>
    <row r="34" spans="1:5">
      <c r="A34" s="12"/>
      <c r="B34" s="12"/>
      <c r="C34" s="12"/>
      <c r="D34" s="12"/>
      <c r="E34" s="12"/>
    </row>
    <row r="35" spans="1:5">
      <c r="A35" s="12"/>
      <c r="B35" s="12"/>
      <c r="C35" s="12"/>
      <c r="D35" s="12"/>
      <c r="E35" s="12"/>
    </row>
    <row r="36" spans="1:5">
      <c r="A36" s="12"/>
      <c r="B36" s="12"/>
      <c r="C36" s="12"/>
      <c r="D36" s="12"/>
      <c r="E36" s="12"/>
    </row>
  </sheetData>
  <mergeCells count="3">
    <mergeCell ref="A33:E36"/>
    <mergeCell ref="A1:E1"/>
    <mergeCell ref="A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2"/>
  <sheetViews>
    <sheetView workbookViewId="0">
      <selection activeCell="F2" sqref="F2"/>
    </sheetView>
  </sheetViews>
  <sheetFormatPr defaultColWidth="8" defaultRowHeight="12.75"/>
  <cols>
    <col min="1" max="1" width="55.85546875" style="64" customWidth="1"/>
    <col min="2" max="2" width="12.140625" style="131" customWidth="1"/>
    <col min="3" max="4" width="12.42578125" style="64" customWidth="1"/>
    <col min="5" max="5" width="12" style="132" customWidth="1"/>
    <col min="6" max="16384" width="8" style="64"/>
  </cols>
  <sheetData>
    <row r="1" spans="1:15" ht="15" customHeight="1">
      <c r="A1" s="65" t="s">
        <v>330</v>
      </c>
      <c r="B1" s="83"/>
      <c r="C1" s="83"/>
      <c r="D1" s="83"/>
      <c r="E1" s="83"/>
      <c r="L1" s="65"/>
      <c r="M1" s="65"/>
      <c r="N1" s="65"/>
      <c r="O1" s="65"/>
    </row>
    <row r="2" spans="1:15" ht="15" customHeight="1">
      <c r="A2" s="65" t="s">
        <v>752</v>
      </c>
      <c r="B2" s="65"/>
      <c r="C2" s="65"/>
      <c r="D2" s="65"/>
      <c r="E2" s="65"/>
    </row>
    <row r="3" spans="1:15" ht="15" customHeight="1">
      <c r="A3" s="84"/>
      <c r="B3" s="85"/>
      <c r="C3" s="85"/>
      <c r="D3" s="85"/>
      <c r="E3" s="86"/>
    </row>
    <row r="4" spans="1:15" ht="54" customHeight="1">
      <c r="A4" s="87" t="s">
        <v>753</v>
      </c>
      <c r="B4" s="87" t="s">
        <v>333</v>
      </c>
      <c r="C4" s="87" t="s">
        <v>754</v>
      </c>
      <c r="D4" s="87" t="s">
        <v>335</v>
      </c>
      <c r="E4" s="88" t="s">
        <v>336</v>
      </c>
    </row>
    <row r="5" spans="1:15" s="89" customFormat="1" ht="18" customHeight="1">
      <c r="A5" s="90" t="s">
        <v>3</v>
      </c>
      <c r="B5" s="91">
        <f>SUM(B6)</f>
        <v>6</v>
      </c>
      <c r="C5" s="91">
        <f>SUM(C6)</f>
        <v>1</v>
      </c>
      <c r="D5" s="91">
        <f>SUM(D6)</f>
        <v>0</v>
      </c>
      <c r="E5" s="92">
        <f>SUM(C5/B5)</f>
        <v>0.16666666666666666</v>
      </c>
    </row>
    <row r="6" spans="1:15" s="95" customFormat="1" ht="18" customHeight="1">
      <c r="A6" s="1" t="s">
        <v>343</v>
      </c>
      <c r="B6" s="93">
        <v>6</v>
      </c>
      <c r="C6" s="93">
        <v>1</v>
      </c>
      <c r="D6" s="93">
        <v>0</v>
      </c>
      <c r="E6" s="94">
        <f>SUM(C6/B6)</f>
        <v>0.16666666666666666</v>
      </c>
    </row>
    <row r="7" spans="1:15" s="95" customFormat="1" ht="18" customHeight="1">
      <c r="A7" s="1"/>
      <c r="B7" s="93"/>
      <c r="C7" s="93"/>
      <c r="D7" s="93"/>
      <c r="E7" s="94"/>
    </row>
    <row r="8" spans="1:15" s="89" customFormat="1" ht="18" customHeight="1">
      <c r="A8" s="96" t="s">
        <v>4</v>
      </c>
      <c r="B8" s="91">
        <f>SUM(B9:B36)</f>
        <v>230</v>
      </c>
      <c r="C8" s="91">
        <f>SUM(C9:C36)</f>
        <v>111</v>
      </c>
      <c r="D8" s="91">
        <f>SUM(D9:D36)</f>
        <v>0</v>
      </c>
      <c r="E8" s="92">
        <f>SUM(C8/B8)</f>
        <v>0.4826086956521739</v>
      </c>
    </row>
    <row r="9" spans="1:15" s="99" customFormat="1" ht="18" customHeight="1">
      <c r="A9" s="1" t="s">
        <v>411</v>
      </c>
      <c r="B9" s="97">
        <v>10</v>
      </c>
      <c r="C9" s="98">
        <v>6</v>
      </c>
      <c r="D9" s="98">
        <v>0</v>
      </c>
      <c r="E9" s="94">
        <f>SUM(C9/B9)</f>
        <v>0.6</v>
      </c>
    </row>
    <row r="10" spans="1:15" s="99" customFormat="1" ht="18" customHeight="1">
      <c r="A10" s="1" t="s">
        <v>412</v>
      </c>
      <c r="B10" s="93">
        <v>11</v>
      </c>
      <c r="C10" s="93">
        <v>4</v>
      </c>
      <c r="D10" s="93">
        <v>0</v>
      </c>
      <c r="E10" s="94">
        <f t="shared" ref="E10:E73" si="0">SUM(C10/B10)</f>
        <v>0.36363636363636365</v>
      </c>
    </row>
    <row r="11" spans="1:15" s="99" customFormat="1" ht="18" customHeight="1">
      <c r="A11" s="100" t="s">
        <v>413</v>
      </c>
      <c r="B11" s="97">
        <v>10</v>
      </c>
      <c r="C11" s="98">
        <v>5</v>
      </c>
      <c r="D11" s="98">
        <v>0</v>
      </c>
      <c r="E11" s="94">
        <f t="shared" si="0"/>
        <v>0.5</v>
      </c>
    </row>
    <row r="12" spans="1:15" s="99" customFormat="1" ht="18" customHeight="1">
      <c r="A12" s="1" t="s">
        <v>414</v>
      </c>
      <c r="B12" s="93">
        <v>12</v>
      </c>
      <c r="C12" s="93">
        <v>8</v>
      </c>
      <c r="D12" s="93">
        <v>0</v>
      </c>
      <c r="E12" s="94">
        <f t="shared" si="0"/>
        <v>0.66666666666666663</v>
      </c>
    </row>
    <row r="13" spans="1:15" s="99" customFormat="1" ht="18" customHeight="1">
      <c r="A13" s="1" t="s">
        <v>415</v>
      </c>
      <c r="B13" s="93">
        <v>7</v>
      </c>
      <c r="C13" s="93">
        <v>5</v>
      </c>
      <c r="D13" s="98">
        <v>0</v>
      </c>
      <c r="E13" s="94">
        <f t="shared" si="0"/>
        <v>0.7142857142857143</v>
      </c>
    </row>
    <row r="14" spans="1:15" s="99" customFormat="1" ht="18" customHeight="1">
      <c r="A14" s="1" t="s">
        <v>416</v>
      </c>
      <c r="B14" s="93">
        <v>7</v>
      </c>
      <c r="C14" s="93">
        <v>3</v>
      </c>
      <c r="D14" s="93">
        <v>0</v>
      </c>
      <c r="E14" s="94">
        <f t="shared" si="0"/>
        <v>0.42857142857142855</v>
      </c>
    </row>
    <row r="15" spans="1:15" s="99" customFormat="1" ht="18" customHeight="1">
      <c r="A15" s="1" t="s">
        <v>417</v>
      </c>
      <c r="B15" s="93">
        <v>9</v>
      </c>
      <c r="C15" s="93">
        <v>3</v>
      </c>
      <c r="D15" s="98">
        <v>0</v>
      </c>
      <c r="E15" s="94">
        <f t="shared" si="0"/>
        <v>0.33333333333333331</v>
      </c>
    </row>
    <row r="16" spans="1:15" s="99" customFormat="1" ht="18" customHeight="1">
      <c r="A16" s="1" t="s">
        <v>418</v>
      </c>
      <c r="B16" s="93">
        <v>6</v>
      </c>
      <c r="C16" s="93">
        <v>3</v>
      </c>
      <c r="D16" s="93">
        <v>0</v>
      </c>
      <c r="E16" s="94">
        <f t="shared" si="0"/>
        <v>0.5</v>
      </c>
    </row>
    <row r="17" spans="1:5" s="99" customFormat="1" ht="18" customHeight="1">
      <c r="A17" s="1" t="s">
        <v>419</v>
      </c>
      <c r="B17" s="93">
        <v>9</v>
      </c>
      <c r="C17" s="93">
        <v>3</v>
      </c>
      <c r="D17" s="98">
        <v>0</v>
      </c>
      <c r="E17" s="94">
        <f t="shared" si="0"/>
        <v>0.33333333333333331</v>
      </c>
    </row>
    <row r="18" spans="1:5" s="99" customFormat="1" ht="18" customHeight="1">
      <c r="A18" s="1" t="s">
        <v>420</v>
      </c>
      <c r="B18" s="93">
        <v>5</v>
      </c>
      <c r="C18" s="93">
        <v>4</v>
      </c>
      <c r="D18" s="93">
        <v>0</v>
      </c>
      <c r="E18" s="94">
        <f t="shared" si="0"/>
        <v>0.8</v>
      </c>
    </row>
    <row r="19" spans="1:5" s="99" customFormat="1" ht="18" customHeight="1">
      <c r="A19" s="1" t="s">
        <v>421</v>
      </c>
      <c r="B19" s="93">
        <v>10</v>
      </c>
      <c r="C19" s="93">
        <v>6</v>
      </c>
      <c r="D19" s="98">
        <v>0</v>
      </c>
      <c r="E19" s="94">
        <f t="shared" si="0"/>
        <v>0.6</v>
      </c>
    </row>
    <row r="20" spans="1:5" s="99" customFormat="1" ht="18" customHeight="1">
      <c r="A20" s="1" t="s">
        <v>422</v>
      </c>
      <c r="B20" s="93">
        <v>12</v>
      </c>
      <c r="C20" s="93">
        <v>7</v>
      </c>
      <c r="D20" s="93">
        <v>0</v>
      </c>
      <c r="E20" s="94">
        <f t="shared" si="0"/>
        <v>0.58333333333333337</v>
      </c>
    </row>
    <row r="21" spans="1:5" s="99" customFormat="1" ht="18" customHeight="1">
      <c r="A21" s="1" t="s">
        <v>423</v>
      </c>
      <c r="B21" s="93">
        <v>6</v>
      </c>
      <c r="C21" s="93">
        <v>1</v>
      </c>
      <c r="D21" s="98">
        <v>0</v>
      </c>
      <c r="E21" s="94">
        <f t="shared" si="0"/>
        <v>0.16666666666666666</v>
      </c>
    </row>
    <row r="22" spans="1:5" s="99" customFormat="1" ht="18" customHeight="1">
      <c r="A22" s="101" t="s">
        <v>424</v>
      </c>
      <c r="B22" s="97">
        <v>6</v>
      </c>
      <c r="C22" s="98">
        <v>2</v>
      </c>
      <c r="D22" s="93">
        <v>0</v>
      </c>
      <c r="E22" s="94">
        <f t="shared" si="0"/>
        <v>0.33333333333333331</v>
      </c>
    </row>
    <row r="23" spans="1:5" s="99" customFormat="1" ht="18" customHeight="1">
      <c r="A23" s="1" t="s">
        <v>425</v>
      </c>
      <c r="B23" s="93">
        <v>7</v>
      </c>
      <c r="C23" s="93">
        <v>5</v>
      </c>
      <c r="D23" s="98">
        <v>0</v>
      </c>
      <c r="E23" s="94">
        <f t="shared" si="0"/>
        <v>0.7142857142857143</v>
      </c>
    </row>
    <row r="24" spans="1:5" s="99" customFormat="1" ht="18" customHeight="1">
      <c r="A24" s="1" t="s">
        <v>426</v>
      </c>
      <c r="B24" s="93">
        <v>11</v>
      </c>
      <c r="C24" s="93">
        <v>6</v>
      </c>
      <c r="D24" s="93">
        <v>0</v>
      </c>
      <c r="E24" s="94">
        <f t="shared" si="0"/>
        <v>0.54545454545454541</v>
      </c>
    </row>
    <row r="25" spans="1:5" s="99" customFormat="1" ht="18" customHeight="1">
      <c r="A25" s="100" t="s">
        <v>427</v>
      </c>
      <c r="B25" s="97">
        <v>8</v>
      </c>
      <c r="C25" s="98">
        <v>4</v>
      </c>
      <c r="D25" s="98">
        <v>0</v>
      </c>
      <c r="E25" s="94">
        <f t="shared" si="0"/>
        <v>0.5</v>
      </c>
    </row>
    <row r="26" spans="1:5" s="99" customFormat="1" ht="18" customHeight="1">
      <c r="A26" s="1" t="s">
        <v>428</v>
      </c>
      <c r="B26" s="93">
        <v>4</v>
      </c>
      <c r="C26" s="93">
        <v>1</v>
      </c>
      <c r="D26" s="93">
        <v>0</v>
      </c>
      <c r="E26" s="94">
        <f t="shared" si="0"/>
        <v>0.25</v>
      </c>
    </row>
    <row r="27" spans="1:5" s="99" customFormat="1" ht="18" customHeight="1">
      <c r="A27" s="1" t="s">
        <v>429</v>
      </c>
      <c r="B27" s="93">
        <v>11</v>
      </c>
      <c r="C27" s="93">
        <v>6</v>
      </c>
      <c r="D27" s="98">
        <v>0</v>
      </c>
      <c r="E27" s="94">
        <f t="shared" si="0"/>
        <v>0.54545454545454541</v>
      </c>
    </row>
    <row r="28" spans="1:5" s="99" customFormat="1" ht="18" customHeight="1">
      <c r="A28" s="1" t="s">
        <v>430</v>
      </c>
      <c r="B28" s="93">
        <v>9</v>
      </c>
      <c r="C28" s="93">
        <v>4</v>
      </c>
      <c r="D28" s="93">
        <v>0</v>
      </c>
      <c r="E28" s="94">
        <f t="shared" si="0"/>
        <v>0.44444444444444442</v>
      </c>
    </row>
    <row r="29" spans="1:5" s="99" customFormat="1" ht="18" customHeight="1">
      <c r="A29" s="100" t="s">
        <v>431</v>
      </c>
      <c r="B29" s="93">
        <v>8</v>
      </c>
      <c r="C29" s="93">
        <v>1</v>
      </c>
      <c r="D29" s="98">
        <v>0</v>
      </c>
      <c r="E29" s="94">
        <f t="shared" si="0"/>
        <v>0.125</v>
      </c>
    </row>
    <row r="30" spans="1:5" s="134" customFormat="1" ht="25.5">
      <c r="A30" s="62" t="s">
        <v>432</v>
      </c>
      <c r="B30" s="63">
        <v>4</v>
      </c>
      <c r="C30" s="63">
        <v>1</v>
      </c>
      <c r="D30" s="63">
        <v>0</v>
      </c>
      <c r="E30" s="133">
        <f t="shared" si="0"/>
        <v>0.25</v>
      </c>
    </row>
    <row r="31" spans="1:5" s="134" customFormat="1" ht="25.5">
      <c r="A31" s="135" t="s">
        <v>433</v>
      </c>
      <c r="B31" s="136">
        <v>6</v>
      </c>
      <c r="C31" s="124">
        <v>1</v>
      </c>
      <c r="D31" s="124">
        <v>0</v>
      </c>
      <c r="E31" s="133">
        <f t="shared" si="0"/>
        <v>0.16666666666666666</v>
      </c>
    </row>
    <row r="32" spans="1:5" s="99" customFormat="1" ht="18" customHeight="1">
      <c r="A32" s="100" t="s">
        <v>434</v>
      </c>
      <c r="B32" s="97">
        <v>3</v>
      </c>
      <c r="C32" s="98">
        <v>1</v>
      </c>
      <c r="D32" s="93">
        <v>0</v>
      </c>
      <c r="E32" s="94">
        <f t="shared" si="0"/>
        <v>0.33333333333333331</v>
      </c>
    </row>
    <row r="33" spans="1:5" s="99" customFormat="1" ht="18" customHeight="1">
      <c r="A33" s="1" t="s">
        <v>435</v>
      </c>
      <c r="B33" s="93">
        <v>10</v>
      </c>
      <c r="C33" s="93">
        <v>5</v>
      </c>
      <c r="D33" s="98">
        <v>0</v>
      </c>
      <c r="E33" s="94">
        <f t="shared" si="0"/>
        <v>0.5</v>
      </c>
    </row>
    <row r="34" spans="1:5" s="99" customFormat="1" ht="18" customHeight="1">
      <c r="A34" s="1" t="s">
        <v>436</v>
      </c>
      <c r="B34" s="93">
        <v>9</v>
      </c>
      <c r="C34" s="93">
        <v>5</v>
      </c>
      <c r="D34" s="93">
        <v>0</v>
      </c>
      <c r="E34" s="94">
        <f t="shared" si="0"/>
        <v>0.55555555555555558</v>
      </c>
    </row>
    <row r="35" spans="1:5" s="99" customFormat="1" ht="18" customHeight="1">
      <c r="A35" s="1" t="s">
        <v>437</v>
      </c>
      <c r="B35" s="93">
        <v>9</v>
      </c>
      <c r="C35" s="93">
        <v>6</v>
      </c>
      <c r="D35" s="98">
        <v>0</v>
      </c>
      <c r="E35" s="94">
        <f t="shared" si="0"/>
        <v>0.66666666666666663</v>
      </c>
    </row>
    <row r="36" spans="1:5" s="99" customFormat="1" ht="18" customHeight="1">
      <c r="A36" s="1" t="s">
        <v>438</v>
      </c>
      <c r="B36" s="93">
        <v>11</v>
      </c>
      <c r="C36" s="93">
        <v>5</v>
      </c>
      <c r="D36" s="93">
        <v>0</v>
      </c>
      <c r="E36" s="94">
        <f t="shared" si="0"/>
        <v>0.45454545454545453</v>
      </c>
    </row>
    <row r="37" spans="1:5" s="99" customFormat="1" ht="18" customHeight="1">
      <c r="A37" s="1"/>
      <c r="B37" s="93"/>
      <c r="C37" s="93"/>
      <c r="D37" s="93"/>
      <c r="E37" s="102"/>
    </row>
    <row r="38" spans="1:5" s="89" customFormat="1" ht="18" customHeight="1">
      <c r="A38" s="96" t="s">
        <v>5</v>
      </c>
      <c r="B38" s="91">
        <f>SUM(B39:B40)</f>
        <v>4</v>
      </c>
      <c r="C38" s="91">
        <f>SUM(C39:C40)</f>
        <v>1</v>
      </c>
      <c r="D38" s="91">
        <f>SUM(D39:D40)</f>
        <v>0</v>
      </c>
      <c r="E38" s="92">
        <f t="shared" si="0"/>
        <v>0.25</v>
      </c>
    </row>
    <row r="39" spans="1:5" s="95" customFormat="1" ht="18" customHeight="1">
      <c r="A39" s="1" t="s">
        <v>439</v>
      </c>
      <c r="B39" s="93">
        <v>1</v>
      </c>
      <c r="C39" s="93">
        <v>0</v>
      </c>
      <c r="D39" s="93">
        <v>0</v>
      </c>
      <c r="E39" s="94">
        <f t="shared" si="0"/>
        <v>0</v>
      </c>
    </row>
    <row r="40" spans="1:5" s="99" customFormat="1" ht="18" customHeight="1">
      <c r="A40" s="1" t="s">
        <v>440</v>
      </c>
      <c r="B40" s="93">
        <v>3</v>
      </c>
      <c r="C40" s="93">
        <v>1</v>
      </c>
      <c r="D40" s="93">
        <v>0</v>
      </c>
      <c r="E40" s="94">
        <f t="shared" si="0"/>
        <v>0.33333333333333331</v>
      </c>
    </row>
    <row r="41" spans="1:5" s="99" customFormat="1" ht="18" customHeight="1">
      <c r="A41" s="1"/>
      <c r="B41" s="93"/>
      <c r="C41" s="93"/>
      <c r="D41" s="93"/>
      <c r="E41" s="102"/>
    </row>
    <row r="42" spans="1:5" s="103" customFormat="1" ht="18" customHeight="1">
      <c r="A42" s="96" t="s">
        <v>6</v>
      </c>
      <c r="B42" s="91">
        <f>SUM(B43:B93)</f>
        <v>330</v>
      </c>
      <c r="C42" s="91">
        <f>SUM(C43:C93)</f>
        <v>183</v>
      </c>
      <c r="D42" s="91">
        <f>SUM(D43:D93)</f>
        <v>1</v>
      </c>
      <c r="E42" s="92">
        <f t="shared" si="0"/>
        <v>0.55454545454545456</v>
      </c>
    </row>
    <row r="43" spans="1:5" s="95" customFormat="1" ht="18" customHeight="1">
      <c r="A43" s="1" t="s">
        <v>409</v>
      </c>
      <c r="B43" s="97">
        <v>3</v>
      </c>
      <c r="C43" s="98">
        <v>2</v>
      </c>
      <c r="D43" s="98">
        <v>0</v>
      </c>
      <c r="E43" s="94">
        <f t="shared" si="0"/>
        <v>0.66666666666666663</v>
      </c>
    </row>
    <row r="44" spans="1:5" s="95" customFormat="1" ht="18" customHeight="1">
      <c r="A44" s="1" t="s">
        <v>410</v>
      </c>
      <c r="B44" s="97">
        <v>8</v>
      </c>
      <c r="C44" s="93">
        <v>6</v>
      </c>
      <c r="D44" s="93">
        <v>0</v>
      </c>
      <c r="E44" s="94">
        <f t="shared" si="0"/>
        <v>0.75</v>
      </c>
    </row>
    <row r="45" spans="1:5" s="99" customFormat="1" ht="18" customHeight="1">
      <c r="A45" s="1" t="s">
        <v>442</v>
      </c>
      <c r="B45" s="93">
        <v>7</v>
      </c>
      <c r="C45" s="93">
        <v>3</v>
      </c>
      <c r="D45" s="93">
        <v>0</v>
      </c>
      <c r="E45" s="94">
        <f t="shared" si="0"/>
        <v>0.42857142857142855</v>
      </c>
    </row>
    <row r="46" spans="1:5" s="99" customFormat="1" ht="18" customHeight="1">
      <c r="A46" s="1" t="s">
        <v>444</v>
      </c>
      <c r="B46" s="97">
        <v>7</v>
      </c>
      <c r="C46" s="104">
        <v>2</v>
      </c>
      <c r="D46" s="104">
        <v>0</v>
      </c>
      <c r="E46" s="94">
        <f t="shared" si="0"/>
        <v>0.2857142857142857</v>
      </c>
    </row>
    <row r="47" spans="1:5" s="99" customFormat="1" ht="18" customHeight="1">
      <c r="A47" s="105" t="s">
        <v>505</v>
      </c>
      <c r="B47" s="98">
        <v>12</v>
      </c>
      <c r="C47" s="93">
        <v>7</v>
      </c>
      <c r="D47" s="93">
        <v>0</v>
      </c>
      <c r="E47" s="94">
        <f t="shared" si="0"/>
        <v>0.58333333333333337</v>
      </c>
    </row>
    <row r="48" spans="1:5" s="99" customFormat="1" ht="18" customHeight="1">
      <c r="A48" s="105" t="s">
        <v>506</v>
      </c>
      <c r="B48" s="97">
        <v>10</v>
      </c>
      <c r="C48" s="98">
        <v>7</v>
      </c>
      <c r="D48" s="98">
        <v>0</v>
      </c>
      <c r="E48" s="94">
        <f t="shared" si="0"/>
        <v>0.7</v>
      </c>
    </row>
    <row r="49" spans="1:5" s="99" customFormat="1" ht="18" customHeight="1">
      <c r="A49" s="105" t="s">
        <v>507</v>
      </c>
      <c r="B49" s="97">
        <v>9</v>
      </c>
      <c r="C49" s="93">
        <v>4</v>
      </c>
      <c r="D49" s="93">
        <v>0</v>
      </c>
      <c r="E49" s="94">
        <f t="shared" si="0"/>
        <v>0.44444444444444442</v>
      </c>
    </row>
    <row r="50" spans="1:5" s="99" customFormat="1" ht="18" customHeight="1">
      <c r="A50" s="105" t="s">
        <v>508</v>
      </c>
      <c r="B50" s="97">
        <v>10</v>
      </c>
      <c r="C50" s="98">
        <v>7</v>
      </c>
      <c r="D50" s="98">
        <v>0</v>
      </c>
      <c r="E50" s="94">
        <f t="shared" si="0"/>
        <v>0.7</v>
      </c>
    </row>
    <row r="51" spans="1:5" s="99" customFormat="1" ht="18" customHeight="1">
      <c r="A51" s="105" t="s">
        <v>509</v>
      </c>
      <c r="B51" s="97">
        <v>12</v>
      </c>
      <c r="C51" s="98">
        <v>4</v>
      </c>
      <c r="D51" s="98">
        <v>0</v>
      </c>
      <c r="E51" s="94">
        <f t="shared" si="0"/>
        <v>0.33333333333333331</v>
      </c>
    </row>
    <row r="52" spans="1:5" s="99" customFormat="1" ht="18" customHeight="1">
      <c r="A52" s="105" t="s">
        <v>510</v>
      </c>
      <c r="B52" s="93">
        <v>11</v>
      </c>
      <c r="C52" s="93">
        <v>7</v>
      </c>
      <c r="D52" s="93">
        <v>0</v>
      </c>
      <c r="E52" s="94">
        <f t="shared" si="0"/>
        <v>0.63636363636363635</v>
      </c>
    </row>
    <row r="53" spans="1:5" s="99" customFormat="1" ht="18" customHeight="1">
      <c r="A53" s="106" t="s">
        <v>511</v>
      </c>
      <c r="B53" s="97">
        <v>12</v>
      </c>
      <c r="C53" s="93">
        <v>6</v>
      </c>
      <c r="D53" s="93">
        <v>0</v>
      </c>
      <c r="E53" s="94">
        <f t="shared" si="0"/>
        <v>0.5</v>
      </c>
    </row>
    <row r="54" spans="1:5" s="99" customFormat="1" ht="18" customHeight="1">
      <c r="A54" s="105" t="s">
        <v>512</v>
      </c>
      <c r="B54" s="97">
        <v>13</v>
      </c>
      <c r="C54" s="98">
        <v>7</v>
      </c>
      <c r="D54" s="98">
        <v>0</v>
      </c>
      <c r="E54" s="94">
        <f t="shared" si="0"/>
        <v>0.53846153846153844</v>
      </c>
    </row>
    <row r="55" spans="1:5" s="99" customFormat="1" ht="18" customHeight="1">
      <c r="A55" s="105" t="s">
        <v>513</v>
      </c>
      <c r="B55" s="97">
        <v>10</v>
      </c>
      <c r="C55" s="98">
        <v>3</v>
      </c>
      <c r="D55" s="98">
        <v>0</v>
      </c>
      <c r="E55" s="94">
        <f t="shared" si="0"/>
        <v>0.3</v>
      </c>
    </row>
    <row r="56" spans="1:5" s="99" customFormat="1" ht="18" customHeight="1">
      <c r="A56" s="105" t="s">
        <v>514</v>
      </c>
      <c r="B56" s="98">
        <v>10</v>
      </c>
      <c r="C56" s="98">
        <v>7</v>
      </c>
      <c r="D56" s="98">
        <v>0</v>
      </c>
      <c r="E56" s="94">
        <f t="shared" si="0"/>
        <v>0.7</v>
      </c>
    </row>
    <row r="57" spans="1:5" s="99" customFormat="1" ht="18" customHeight="1">
      <c r="A57" s="105" t="s">
        <v>515</v>
      </c>
      <c r="B57" s="97">
        <v>8</v>
      </c>
      <c r="C57" s="98">
        <v>4</v>
      </c>
      <c r="D57" s="98">
        <v>0</v>
      </c>
      <c r="E57" s="94">
        <f t="shared" si="0"/>
        <v>0.5</v>
      </c>
    </row>
    <row r="58" spans="1:5" s="99" customFormat="1" ht="18" customHeight="1">
      <c r="A58" s="105" t="s">
        <v>516</v>
      </c>
      <c r="B58" s="97">
        <v>10</v>
      </c>
      <c r="C58" s="98">
        <v>4</v>
      </c>
      <c r="D58" s="98">
        <v>0</v>
      </c>
      <c r="E58" s="94">
        <f t="shared" si="0"/>
        <v>0.4</v>
      </c>
    </row>
    <row r="59" spans="1:5" s="99" customFormat="1" ht="18" customHeight="1">
      <c r="A59" s="105" t="s">
        <v>518</v>
      </c>
      <c r="B59" s="97">
        <v>7</v>
      </c>
      <c r="C59" s="107">
        <v>5</v>
      </c>
      <c r="D59" s="104">
        <v>0</v>
      </c>
      <c r="E59" s="94">
        <f t="shared" si="0"/>
        <v>0.7142857142857143</v>
      </c>
    </row>
    <row r="60" spans="1:5" s="99" customFormat="1" ht="18" customHeight="1">
      <c r="A60" s="1" t="s">
        <v>588</v>
      </c>
      <c r="B60" s="97">
        <v>7</v>
      </c>
      <c r="C60" s="104">
        <v>3</v>
      </c>
      <c r="D60" s="104">
        <v>0</v>
      </c>
      <c r="E60" s="94">
        <f t="shared" si="0"/>
        <v>0.42857142857142855</v>
      </c>
    </row>
    <row r="61" spans="1:5" s="99" customFormat="1" ht="18" customHeight="1">
      <c r="A61" s="1" t="s">
        <v>589</v>
      </c>
      <c r="B61" s="97">
        <v>6</v>
      </c>
      <c r="C61" s="104">
        <v>4</v>
      </c>
      <c r="D61" s="104">
        <v>0</v>
      </c>
      <c r="E61" s="94">
        <f t="shared" si="0"/>
        <v>0.66666666666666663</v>
      </c>
    </row>
    <row r="62" spans="1:5" s="99" customFormat="1" ht="18" customHeight="1">
      <c r="A62" s="105" t="s">
        <v>590</v>
      </c>
      <c r="B62" s="97">
        <v>9</v>
      </c>
      <c r="C62" s="98">
        <v>5</v>
      </c>
      <c r="D62" s="98">
        <v>0</v>
      </c>
      <c r="E62" s="94">
        <f t="shared" si="0"/>
        <v>0.55555555555555558</v>
      </c>
    </row>
    <row r="63" spans="1:5" s="99" customFormat="1" ht="18" customHeight="1">
      <c r="A63" s="105" t="s">
        <v>591</v>
      </c>
      <c r="B63" s="97">
        <v>3</v>
      </c>
      <c r="C63" s="98">
        <v>2</v>
      </c>
      <c r="D63" s="98">
        <v>0</v>
      </c>
      <c r="E63" s="94">
        <f t="shared" si="0"/>
        <v>0.66666666666666663</v>
      </c>
    </row>
    <row r="64" spans="1:5" s="99" customFormat="1" ht="18" customHeight="1">
      <c r="A64" s="105" t="s">
        <v>592</v>
      </c>
      <c r="B64" s="97">
        <v>4</v>
      </c>
      <c r="C64" s="98">
        <v>3</v>
      </c>
      <c r="D64" s="98">
        <v>0</v>
      </c>
      <c r="E64" s="94">
        <f t="shared" si="0"/>
        <v>0.75</v>
      </c>
    </row>
    <row r="65" spans="1:5" s="99" customFormat="1" ht="18" customHeight="1">
      <c r="A65" s="105" t="s">
        <v>593</v>
      </c>
      <c r="B65" s="97">
        <v>5</v>
      </c>
      <c r="C65" s="98">
        <v>3</v>
      </c>
      <c r="D65" s="104">
        <v>0</v>
      </c>
      <c r="E65" s="94">
        <f t="shared" si="0"/>
        <v>0.6</v>
      </c>
    </row>
    <row r="66" spans="1:5" s="99" customFormat="1" ht="18" customHeight="1">
      <c r="A66" s="105" t="s">
        <v>594</v>
      </c>
      <c r="B66" s="97">
        <v>6</v>
      </c>
      <c r="C66" s="98">
        <v>5</v>
      </c>
      <c r="D66" s="104">
        <v>0</v>
      </c>
      <c r="E66" s="94">
        <f t="shared" si="0"/>
        <v>0.83333333333333337</v>
      </c>
    </row>
    <row r="67" spans="1:5" s="99" customFormat="1" ht="18" customHeight="1">
      <c r="A67" s="105" t="s">
        <v>595</v>
      </c>
      <c r="B67" s="97">
        <v>4</v>
      </c>
      <c r="C67" s="104">
        <v>3</v>
      </c>
      <c r="D67" s="98">
        <v>0</v>
      </c>
      <c r="E67" s="94">
        <f t="shared" si="0"/>
        <v>0.75</v>
      </c>
    </row>
    <row r="68" spans="1:5" s="99" customFormat="1" ht="18" customHeight="1">
      <c r="A68" s="105" t="s">
        <v>596</v>
      </c>
      <c r="B68" s="108">
        <v>5</v>
      </c>
      <c r="C68" s="109">
        <v>3</v>
      </c>
      <c r="D68" s="98">
        <v>0</v>
      </c>
      <c r="E68" s="94">
        <f t="shared" si="0"/>
        <v>0.6</v>
      </c>
    </row>
    <row r="69" spans="1:5" s="99" customFormat="1" ht="18" customHeight="1">
      <c r="A69" s="105" t="s">
        <v>597</v>
      </c>
      <c r="B69" s="97">
        <v>5</v>
      </c>
      <c r="C69" s="104">
        <v>4</v>
      </c>
      <c r="D69" s="98">
        <v>0</v>
      </c>
      <c r="E69" s="94">
        <f t="shared" si="0"/>
        <v>0.8</v>
      </c>
    </row>
    <row r="70" spans="1:5" s="99" customFormat="1" ht="18" customHeight="1">
      <c r="A70" s="105" t="s">
        <v>598</v>
      </c>
      <c r="B70" s="93">
        <v>5</v>
      </c>
      <c r="C70" s="93">
        <v>2</v>
      </c>
      <c r="D70" s="104">
        <v>0</v>
      </c>
      <c r="E70" s="94">
        <f t="shared" si="0"/>
        <v>0.4</v>
      </c>
    </row>
    <row r="71" spans="1:5" s="99" customFormat="1" ht="18" customHeight="1">
      <c r="A71" s="105" t="s">
        <v>599</v>
      </c>
      <c r="B71" s="97">
        <v>5</v>
      </c>
      <c r="C71" s="104">
        <v>3</v>
      </c>
      <c r="D71" s="104">
        <v>0</v>
      </c>
      <c r="E71" s="94">
        <f t="shared" si="0"/>
        <v>0.6</v>
      </c>
    </row>
    <row r="72" spans="1:5" s="99" customFormat="1" ht="18" customHeight="1">
      <c r="A72" s="105" t="s">
        <v>600</v>
      </c>
      <c r="B72" s="93">
        <v>5</v>
      </c>
      <c r="C72" s="93">
        <v>5</v>
      </c>
      <c r="D72" s="98">
        <v>0</v>
      </c>
      <c r="E72" s="94">
        <f t="shared" si="0"/>
        <v>1</v>
      </c>
    </row>
    <row r="73" spans="1:5" s="99" customFormat="1" ht="25.5">
      <c r="A73" s="100" t="s">
        <v>601</v>
      </c>
      <c r="B73" s="97">
        <v>4</v>
      </c>
      <c r="C73" s="104">
        <v>2</v>
      </c>
      <c r="D73" s="98">
        <v>0</v>
      </c>
      <c r="E73" s="94">
        <f t="shared" si="0"/>
        <v>0.5</v>
      </c>
    </row>
    <row r="74" spans="1:5" s="99" customFormat="1" ht="18" customHeight="1">
      <c r="A74" s="105" t="s">
        <v>602</v>
      </c>
      <c r="B74" s="97">
        <v>5</v>
      </c>
      <c r="C74" s="104">
        <v>2</v>
      </c>
      <c r="D74" s="98">
        <v>0</v>
      </c>
      <c r="E74" s="94">
        <f t="shared" ref="E74:E137" si="1">SUM(C74/B74)</f>
        <v>0.4</v>
      </c>
    </row>
    <row r="75" spans="1:5" s="99" customFormat="1" ht="18" customHeight="1">
      <c r="A75" s="105" t="s">
        <v>603</v>
      </c>
      <c r="B75" s="93">
        <v>3</v>
      </c>
      <c r="C75" s="93">
        <v>2</v>
      </c>
      <c r="D75" s="104">
        <v>0</v>
      </c>
      <c r="E75" s="94">
        <f t="shared" si="1"/>
        <v>0.66666666666666663</v>
      </c>
    </row>
    <row r="76" spans="1:5" s="99" customFormat="1" ht="18" customHeight="1">
      <c r="A76" s="105" t="s">
        <v>604</v>
      </c>
      <c r="B76" s="93">
        <v>5</v>
      </c>
      <c r="C76" s="93">
        <v>4</v>
      </c>
      <c r="D76" s="104">
        <v>0</v>
      </c>
      <c r="E76" s="94">
        <f t="shared" si="1"/>
        <v>0.8</v>
      </c>
    </row>
    <row r="77" spans="1:5" s="99" customFormat="1" ht="18" customHeight="1">
      <c r="A77" s="105" t="s">
        <v>605</v>
      </c>
      <c r="B77" s="97">
        <v>5</v>
      </c>
      <c r="C77" s="104">
        <v>4</v>
      </c>
      <c r="D77" s="98">
        <v>0</v>
      </c>
      <c r="E77" s="94">
        <f t="shared" si="1"/>
        <v>0.8</v>
      </c>
    </row>
    <row r="78" spans="1:5" s="99" customFormat="1" ht="18" customHeight="1">
      <c r="A78" s="105" t="s">
        <v>606</v>
      </c>
      <c r="B78" s="97">
        <v>5</v>
      </c>
      <c r="C78" s="93">
        <v>2</v>
      </c>
      <c r="D78" s="98">
        <v>0</v>
      </c>
      <c r="E78" s="94">
        <f t="shared" si="1"/>
        <v>0.4</v>
      </c>
    </row>
    <row r="79" spans="1:5" s="99" customFormat="1" ht="18" customHeight="1">
      <c r="A79" s="105" t="s">
        <v>607</v>
      </c>
      <c r="B79" s="108">
        <v>5</v>
      </c>
      <c r="C79" s="109">
        <v>3</v>
      </c>
      <c r="D79" s="98">
        <v>0</v>
      </c>
      <c r="E79" s="94">
        <f t="shared" si="1"/>
        <v>0.6</v>
      </c>
    </row>
    <row r="80" spans="1:5" s="99" customFormat="1" ht="18" customHeight="1">
      <c r="A80" s="105" t="s">
        <v>608</v>
      </c>
      <c r="B80" s="97">
        <v>5</v>
      </c>
      <c r="C80" s="93">
        <v>2</v>
      </c>
      <c r="D80" s="104">
        <v>0</v>
      </c>
      <c r="E80" s="94">
        <f t="shared" si="1"/>
        <v>0.4</v>
      </c>
    </row>
    <row r="81" spans="1:5" s="99" customFormat="1" ht="18" customHeight="1">
      <c r="A81" s="105" t="s">
        <v>609</v>
      </c>
      <c r="B81" s="108">
        <v>5</v>
      </c>
      <c r="C81" s="109">
        <v>4</v>
      </c>
      <c r="D81" s="104">
        <v>0</v>
      </c>
      <c r="E81" s="94">
        <f t="shared" si="1"/>
        <v>0.8</v>
      </c>
    </row>
    <row r="82" spans="1:5" s="99" customFormat="1" ht="18" customHeight="1">
      <c r="A82" s="105" t="s">
        <v>610</v>
      </c>
      <c r="B82" s="97">
        <v>5</v>
      </c>
      <c r="C82" s="93">
        <v>2</v>
      </c>
      <c r="D82" s="98">
        <v>0</v>
      </c>
      <c r="E82" s="94">
        <f t="shared" si="1"/>
        <v>0.4</v>
      </c>
    </row>
    <row r="83" spans="1:5" s="99" customFormat="1" ht="18" customHeight="1">
      <c r="A83" s="105" t="s">
        <v>611</v>
      </c>
      <c r="B83" s="97">
        <v>5</v>
      </c>
      <c r="C83" s="104">
        <v>2</v>
      </c>
      <c r="D83" s="98">
        <v>0</v>
      </c>
      <c r="E83" s="94">
        <f t="shared" si="1"/>
        <v>0.4</v>
      </c>
    </row>
    <row r="84" spans="1:5" s="99" customFormat="1" ht="18" customHeight="1">
      <c r="A84" s="105" t="s">
        <v>612</v>
      </c>
      <c r="B84" s="97">
        <v>3</v>
      </c>
      <c r="C84" s="104">
        <v>2</v>
      </c>
      <c r="D84" s="98">
        <v>0</v>
      </c>
      <c r="E84" s="94">
        <f t="shared" si="1"/>
        <v>0.66666666666666663</v>
      </c>
    </row>
    <row r="85" spans="1:5" s="99" customFormat="1" ht="18" customHeight="1">
      <c r="A85" s="105" t="s">
        <v>613</v>
      </c>
      <c r="B85" s="97">
        <v>5</v>
      </c>
      <c r="C85" s="93">
        <v>3</v>
      </c>
      <c r="D85" s="104">
        <v>0</v>
      </c>
      <c r="E85" s="94">
        <f t="shared" si="1"/>
        <v>0.6</v>
      </c>
    </row>
    <row r="86" spans="1:5" s="99" customFormat="1" ht="18" customHeight="1">
      <c r="A86" s="105" t="s">
        <v>614</v>
      </c>
      <c r="B86" s="97">
        <v>5</v>
      </c>
      <c r="C86" s="104">
        <v>4</v>
      </c>
      <c r="D86" s="104">
        <v>0</v>
      </c>
      <c r="E86" s="94">
        <f t="shared" si="1"/>
        <v>0.8</v>
      </c>
    </row>
    <row r="87" spans="1:5" s="99" customFormat="1" ht="18" customHeight="1">
      <c r="A87" s="105" t="s">
        <v>615</v>
      </c>
      <c r="B87" s="97">
        <v>5</v>
      </c>
      <c r="C87" s="93">
        <v>1</v>
      </c>
      <c r="D87" s="98">
        <v>0</v>
      </c>
      <c r="E87" s="94">
        <f t="shared" si="1"/>
        <v>0.2</v>
      </c>
    </row>
    <row r="88" spans="1:5" s="99" customFormat="1" ht="18" customHeight="1">
      <c r="A88" s="105" t="s">
        <v>616</v>
      </c>
      <c r="B88" s="97">
        <v>3</v>
      </c>
      <c r="C88" s="98">
        <v>2</v>
      </c>
      <c r="D88" s="98">
        <v>0</v>
      </c>
      <c r="E88" s="94">
        <f t="shared" si="1"/>
        <v>0.66666666666666663</v>
      </c>
    </row>
    <row r="89" spans="1:5" s="99" customFormat="1" ht="18" customHeight="1">
      <c r="A89" s="105" t="s">
        <v>617</v>
      </c>
      <c r="B89" s="97">
        <v>1</v>
      </c>
      <c r="C89" s="98">
        <v>0</v>
      </c>
      <c r="D89" s="98">
        <v>0</v>
      </c>
      <c r="E89" s="94">
        <f t="shared" si="1"/>
        <v>0</v>
      </c>
    </row>
    <row r="90" spans="1:5" s="99" customFormat="1" ht="25.5">
      <c r="A90" s="100" t="s">
        <v>618</v>
      </c>
      <c r="B90" s="97">
        <v>4</v>
      </c>
      <c r="C90" s="98">
        <v>2</v>
      </c>
      <c r="D90" s="104">
        <v>0</v>
      </c>
      <c r="E90" s="94">
        <f t="shared" si="1"/>
        <v>0.5</v>
      </c>
    </row>
    <row r="91" spans="1:5" s="99" customFormat="1" ht="18" customHeight="1">
      <c r="A91" s="105" t="s">
        <v>678</v>
      </c>
      <c r="B91" s="97">
        <v>3</v>
      </c>
      <c r="C91" s="98">
        <v>2</v>
      </c>
      <c r="D91" s="98">
        <v>0</v>
      </c>
      <c r="E91" s="94">
        <f t="shared" si="1"/>
        <v>0.66666666666666663</v>
      </c>
    </row>
    <row r="92" spans="1:5" s="99" customFormat="1" ht="18" customHeight="1">
      <c r="A92" s="105" t="s">
        <v>679</v>
      </c>
      <c r="B92" s="97">
        <v>20</v>
      </c>
      <c r="C92" s="98">
        <v>7</v>
      </c>
      <c r="D92" s="98">
        <v>1</v>
      </c>
      <c r="E92" s="94">
        <f t="shared" si="1"/>
        <v>0.35</v>
      </c>
    </row>
    <row r="93" spans="1:5" s="99" customFormat="1" ht="18" customHeight="1">
      <c r="A93" s="105" t="s">
        <v>692</v>
      </c>
      <c r="B93" s="97">
        <v>1</v>
      </c>
      <c r="C93" s="98">
        <v>1</v>
      </c>
      <c r="D93" s="98">
        <v>0</v>
      </c>
      <c r="E93" s="94">
        <f t="shared" si="1"/>
        <v>1</v>
      </c>
    </row>
    <row r="94" spans="1:5" s="99" customFormat="1" ht="18" customHeight="1">
      <c r="A94" s="105"/>
      <c r="B94" s="97"/>
      <c r="C94" s="98"/>
      <c r="D94" s="98"/>
      <c r="E94" s="94"/>
    </row>
    <row r="95" spans="1:5" s="103" customFormat="1" ht="18" customHeight="1">
      <c r="A95" s="110" t="s">
        <v>7</v>
      </c>
      <c r="B95" s="111">
        <f>SUM(B96:B101)</f>
        <v>24</v>
      </c>
      <c r="C95" s="111">
        <f>SUM(C96:C101)</f>
        <v>11</v>
      </c>
      <c r="D95" s="111">
        <f>SUM(D96:D101)</f>
        <v>0</v>
      </c>
      <c r="E95" s="92">
        <f t="shared" si="1"/>
        <v>0.45833333333333331</v>
      </c>
    </row>
    <row r="96" spans="1:5" s="99" customFormat="1" ht="18" customHeight="1">
      <c r="A96" s="1" t="s">
        <v>338</v>
      </c>
      <c r="B96" s="112">
        <v>2</v>
      </c>
      <c r="C96" s="98">
        <v>0</v>
      </c>
      <c r="D96" s="98">
        <v>0</v>
      </c>
      <c r="E96" s="94">
        <f t="shared" si="1"/>
        <v>0</v>
      </c>
    </row>
    <row r="97" spans="1:24" s="95" customFormat="1" ht="18" customHeight="1">
      <c r="A97" s="1" t="s">
        <v>339</v>
      </c>
      <c r="B97" s="93">
        <v>1</v>
      </c>
      <c r="C97" s="98">
        <v>0</v>
      </c>
      <c r="D97" s="98">
        <v>0</v>
      </c>
      <c r="E97" s="94">
        <f t="shared" si="1"/>
        <v>0</v>
      </c>
    </row>
    <row r="98" spans="1:24" s="95" customFormat="1" ht="18" customHeight="1">
      <c r="A98" s="1" t="s">
        <v>340</v>
      </c>
      <c r="B98" s="93">
        <v>2</v>
      </c>
      <c r="C98" s="98">
        <v>2</v>
      </c>
      <c r="D98" s="98">
        <v>0</v>
      </c>
      <c r="E98" s="94">
        <f t="shared" si="1"/>
        <v>1</v>
      </c>
    </row>
    <row r="99" spans="1:24" s="116" customFormat="1" ht="18" customHeight="1">
      <c r="A99" s="62" t="s">
        <v>502</v>
      </c>
      <c r="B99" s="93">
        <v>8</v>
      </c>
      <c r="C99" s="93">
        <v>4</v>
      </c>
      <c r="D99" s="113">
        <v>0</v>
      </c>
      <c r="E99" s="94">
        <f t="shared" si="1"/>
        <v>0.5</v>
      </c>
      <c r="F99" s="114"/>
      <c r="G99" s="93"/>
      <c r="H99" s="93"/>
      <c r="I99" s="1"/>
      <c r="J99" s="1"/>
      <c r="K99" s="1"/>
      <c r="L99" s="115"/>
      <c r="M99" s="115"/>
      <c r="N99" s="115"/>
      <c r="O99" s="1"/>
      <c r="P99" s="1"/>
      <c r="Q99" s="1"/>
      <c r="R99" s="1"/>
      <c r="S99" s="1"/>
      <c r="T99" s="1"/>
      <c r="U99" s="1"/>
      <c r="V99" s="1"/>
      <c r="W99" s="1"/>
      <c r="X99" s="1"/>
    </row>
    <row r="100" spans="1:24" s="116" customFormat="1" ht="18" customHeight="1">
      <c r="A100" s="117" t="s">
        <v>503</v>
      </c>
      <c r="B100" s="93">
        <v>6</v>
      </c>
      <c r="C100" s="93">
        <v>3</v>
      </c>
      <c r="D100" s="118">
        <v>0</v>
      </c>
      <c r="E100" s="94">
        <f t="shared" si="1"/>
        <v>0.5</v>
      </c>
      <c r="F100" s="119"/>
      <c r="G100" s="118"/>
      <c r="H100" s="118"/>
      <c r="I100" s="120"/>
      <c r="J100" s="120"/>
    </row>
    <row r="101" spans="1:24" s="95" customFormat="1" ht="18" customHeight="1">
      <c r="A101" s="1" t="s">
        <v>504</v>
      </c>
      <c r="B101" s="112">
        <v>5</v>
      </c>
      <c r="C101" s="93">
        <v>2</v>
      </c>
      <c r="D101" s="113">
        <v>0</v>
      </c>
      <c r="E101" s="94">
        <f t="shared" si="1"/>
        <v>0.4</v>
      </c>
    </row>
    <row r="102" spans="1:24" s="95" customFormat="1" ht="18" customHeight="1">
      <c r="A102" s="1"/>
      <c r="B102" s="93"/>
      <c r="C102" s="93"/>
      <c r="D102" s="1"/>
      <c r="E102" s="94"/>
    </row>
    <row r="103" spans="1:24" s="89" customFormat="1" ht="18" customHeight="1">
      <c r="A103" s="90" t="s">
        <v>8</v>
      </c>
      <c r="B103" s="91">
        <f>SUM(B104:B107)</f>
        <v>20</v>
      </c>
      <c r="C103" s="91">
        <f>SUM(C104:C107)</f>
        <v>8</v>
      </c>
      <c r="D103" s="91">
        <f>SUM(D104:D107)</f>
        <v>0</v>
      </c>
      <c r="E103" s="92">
        <f t="shared" si="1"/>
        <v>0.4</v>
      </c>
    </row>
    <row r="104" spans="1:24" s="95" customFormat="1" ht="18" customHeight="1">
      <c r="A104" s="1" t="s">
        <v>674</v>
      </c>
      <c r="B104" s="93">
        <v>7</v>
      </c>
      <c r="C104" s="93">
        <v>2</v>
      </c>
      <c r="D104" s="93">
        <v>0</v>
      </c>
      <c r="E104" s="94">
        <f t="shared" si="1"/>
        <v>0.2857142857142857</v>
      </c>
    </row>
    <row r="105" spans="1:24" s="95" customFormat="1" ht="18" customHeight="1">
      <c r="A105" s="1" t="s">
        <v>675</v>
      </c>
      <c r="B105" s="93">
        <v>8</v>
      </c>
      <c r="C105" s="93">
        <v>5</v>
      </c>
      <c r="D105" s="93">
        <v>0</v>
      </c>
      <c r="E105" s="94">
        <f t="shared" si="1"/>
        <v>0.625</v>
      </c>
    </row>
    <row r="106" spans="1:24" s="95" customFormat="1" ht="18" customHeight="1">
      <c r="A106" s="62" t="s">
        <v>676</v>
      </c>
      <c r="B106" s="93">
        <v>1</v>
      </c>
      <c r="C106" s="93">
        <v>0</v>
      </c>
      <c r="D106" s="93">
        <v>0</v>
      </c>
      <c r="E106" s="94">
        <f t="shared" si="1"/>
        <v>0</v>
      </c>
    </row>
    <row r="107" spans="1:24" s="99" customFormat="1" ht="18" customHeight="1">
      <c r="A107" s="1" t="s">
        <v>677</v>
      </c>
      <c r="B107" s="93">
        <v>4</v>
      </c>
      <c r="C107" s="93">
        <v>1</v>
      </c>
      <c r="D107" s="93">
        <v>0</v>
      </c>
      <c r="E107" s="94">
        <f t="shared" si="1"/>
        <v>0.25</v>
      </c>
    </row>
    <row r="108" spans="1:24" s="99" customFormat="1" ht="18" customHeight="1">
      <c r="A108" s="1"/>
      <c r="B108" s="93"/>
      <c r="C108" s="93"/>
      <c r="D108" s="93"/>
      <c r="E108" s="94"/>
    </row>
    <row r="109" spans="1:24" s="103" customFormat="1" ht="18" customHeight="1">
      <c r="A109" s="96" t="s">
        <v>9</v>
      </c>
      <c r="B109" s="91">
        <f>SUM(B110:B123)</f>
        <v>93</v>
      </c>
      <c r="C109" s="91">
        <f>SUM(C110:C123)</f>
        <v>51</v>
      </c>
      <c r="D109" s="91">
        <f>SUM(D110:D123)</f>
        <v>1</v>
      </c>
      <c r="E109" s="92">
        <f t="shared" si="1"/>
        <v>0.54838709677419351</v>
      </c>
    </row>
    <row r="110" spans="1:24" s="99" customFormat="1" ht="18" customHeight="1">
      <c r="A110" s="1" t="s">
        <v>357</v>
      </c>
      <c r="B110" s="93">
        <v>12</v>
      </c>
      <c r="C110" s="93">
        <v>6</v>
      </c>
      <c r="D110" s="93">
        <v>0</v>
      </c>
      <c r="E110" s="94">
        <f t="shared" si="1"/>
        <v>0.5</v>
      </c>
      <c r="F110" s="62"/>
      <c r="G110" s="93"/>
      <c r="H110" s="93"/>
      <c r="I110" s="93"/>
      <c r="J110" s="94"/>
    </row>
    <row r="111" spans="1:24" s="95" customFormat="1" ht="18" customHeight="1">
      <c r="A111" s="1" t="s">
        <v>358</v>
      </c>
      <c r="B111" s="93">
        <v>8</v>
      </c>
      <c r="C111" s="98">
        <v>4</v>
      </c>
      <c r="D111" s="98">
        <v>0</v>
      </c>
      <c r="E111" s="94">
        <f t="shared" si="1"/>
        <v>0.5</v>
      </c>
    </row>
    <row r="112" spans="1:24" s="95" customFormat="1" ht="18" customHeight="1">
      <c r="A112" s="1" t="s">
        <v>359</v>
      </c>
      <c r="B112" s="93">
        <v>8</v>
      </c>
      <c r="C112" s="93">
        <v>4</v>
      </c>
      <c r="D112" s="93">
        <v>0</v>
      </c>
      <c r="E112" s="94">
        <f t="shared" si="1"/>
        <v>0.5</v>
      </c>
    </row>
    <row r="113" spans="1:5" s="95" customFormat="1" ht="18" customHeight="1">
      <c r="A113" s="1" t="s">
        <v>360</v>
      </c>
      <c r="B113" s="93">
        <v>8</v>
      </c>
      <c r="C113" s="93">
        <v>5</v>
      </c>
      <c r="D113" s="93">
        <v>1</v>
      </c>
      <c r="E113" s="94">
        <f t="shared" si="1"/>
        <v>0.625</v>
      </c>
    </row>
    <row r="114" spans="1:5" s="99" customFormat="1" ht="18" customHeight="1">
      <c r="A114" s="1" t="s">
        <v>361</v>
      </c>
      <c r="B114" s="98">
        <v>1</v>
      </c>
      <c r="C114" s="98">
        <v>1</v>
      </c>
      <c r="D114" s="98">
        <v>0</v>
      </c>
      <c r="E114" s="94">
        <f t="shared" si="1"/>
        <v>1</v>
      </c>
    </row>
    <row r="115" spans="1:5" s="99" customFormat="1" ht="18" customHeight="1">
      <c r="A115" s="1" t="s">
        <v>362</v>
      </c>
      <c r="B115" s="93">
        <v>8</v>
      </c>
      <c r="C115" s="93">
        <v>4</v>
      </c>
      <c r="D115" s="93">
        <v>0</v>
      </c>
      <c r="E115" s="94">
        <f t="shared" si="1"/>
        <v>0.5</v>
      </c>
    </row>
    <row r="116" spans="1:5" s="99" customFormat="1" ht="18" customHeight="1">
      <c r="A116" s="1" t="s">
        <v>363</v>
      </c>
      <c r="B116" s="93">
        <v>7</v>
      </c>
      <c r="C116" s="98">
        <v>3</v>
      </c>
      <c r="D116" s="98">
        <v>0</v>
      </c>
      <c r="E116" s="94">
        <f t="shared" si="1"/>
        <v>0.42857142857142855</v>
      </c>
    </row>
    <row r="117" spans="1:5" s="99" customFormat="1" ht="18" customHeight="1">
      <c r="A117" s="1" t="s">
        <v>373</v>
      </c>
      <c r="B117" s="93">
        <v>6</v>
      </c>
      <c r="C117" s="98">
        <v>4</v>
      </c>
      <c r="D117" s="98">
        <v>0</v>
      </c>
      <c r="E117" s="94">
        <f t="shared" si="1"/>
        <v>0.66666666666666663</v>
      </c>
    </row>
    <row r="118" spans="1:5" s="95" customFormat="1" ht="18" customHeight="1">
      <c r="A118" s="1" t="s">
        <v>374</v>
      </c>
      <c r="B118" s="93">
        <v>4</v>
      </c>
      <c r="C118" s="93">
        <v>3</v>
      </c>
      <c r="D118" s="93">
        <v>0</v>
      </c>
      <c r="E118" s="94">
        <f t="shared" si="1"/>
        <v>0.75</v>
      </c>
    </row>
    <row r="119" spans="1:5" s="95" customFormat="1" ht="18" customHeight="1">
      <c r="A119" s="1" t="s">
        <v>375</v>
      </c>
      <c r="B119" s="93">
        <v>5</v>
      </c>
      <c r="C119" s="93">
        <v>3</v>
      </c>
      <c r="D119" s="93">
        <v>0</v>
      </c>
      <c r="E119" s="94">
        <f t="shared" si="1"/>
        <v>0.6</v>
      </c>
    </row>
    <row r="120" spans="1:5" s="95" customFormat="1" ht="18" customHeight="1">
      <c r="A120" s="1" t="s">
        <v>710</v>
      </c>
      <c r="B120" s="93">
        <v>4</v>
      </c>
      <c r="C120" s="98">
        <v>2</v>
      </c>
      <c r="D120" s="98">
        <v>0</v>
      </c>
      <c r="E120" s="94">
        <f t="shared" si="1"/>
        <v>0.5</v>
      </c>
    </row>
    <row r="121" spans="1:5" s="95" customFormat="1" ht="18" customHeight="1">
      <c r="A121" s="1" t="s">
        <v>711</v>
      </c>
      <c r="B121" s="98">
        <v>5</v>
      </c>
      <c r="C121" s="98">
        <v>2</v>
      </c>
      <c r="D121" s="98">
        <v>0</v>
      </c>
      <c r="E121" s="94">
        <f t="shared" si="1"/>
        <v>0.4</v>
      </c>
    </row>
    <row r="122" spans="1:5" s="95" customFormat="1" ht="18" customHeight="1">
      <c r="A122" s="1" t="s">
        <v>712</v>
      </c>
      <c r="B122" s="93">
        <v>8</v>
      </c>
      <c r="C122" s="93">
        <v>5</v>
      </c>
      <c r="D122" s="93">
        <v>0</v>
      </c>
      <c r="E122" s="94">
        <f t="shared" si="1"/>
        <v>0.625</v>
      </c>
    </row>
    <row r="123" spans="1:5" s="95" customFormat="1" ht="18" customHeight="1">
      <c r="A123" s="1" t="s">
        <v>713</v>
      </c>
      <c r="B123" s="93">
        <v>9</v>
      </c>
      <c r="C123" s="93">
        <v>5</v>
      </c>
      <c r="D123" s="93">
        <v>0</v>
      </c>
      <c r="E123" s="94">
        <f t="shared" si="1"/>
        <v>0.55555555555555558</v>
      </c>
    </row>
    <row r="124" spans="1:5" s="95" customFormat="1" ht="18" customHeight="1">
      <c r="A124" s="1"/>
      <c r="B124" s="93"/>
      <c r="C124" s="93"/>
      <c r="D124" s="93"/>
      <c r="E124" s="94"/>
    </row>
    <row r="125" spans="1:5" s="89" customFormat="1" ht="18" customHeight="1">
      <c r="A125" s="96" t="s">
        <v>10</v>
      </c>
      <c r="B125" s="91">
        <f>SUM(B126:B135)</f>
        <v>84</v>
      </c>
      <c r="C125" s="91">
        <f>SUM(C126:C135)</f>
        <v>33</v>
      </c>
      <c r="D125" s="91">
        <f>SUM(D126:D135)</f>
        <v>0</v>
      </c>
      <c r="E125" s="92">
        <f t="shared" si="1"/>
        <v>0.39285714285714285</v>
      </c>
    </row>
    <row r="126" spans="1:5" s="95" customFormat="1" ht="18" customHeight="1">
      <c r="A126" s="1" t="s">
        <v>392</v>
      </c>
      <c r="B126" s="93">
        <v>7</v>
      </c>
      <c r="C126" s="93">
        <v>4</v>
      </c>
      <c r="D126" s="93">
        <v>0</v>
      </c>
      <c r="E126" s="94">
        <f t="shared" si="1"/>
        <v>0.5714285714285714</v>
      </c>
    </row>
    <row r="127" spans="1:5" s="95" customFormat="1" ht="18" customHeight="1">
      <c r="A127" s="1" t="s">
        <v>393</v>
      </c>
      <c r="B127" s="93">
        <v>6</v>
      </c>
      <c r="C127" s="93">
        <v>2</v>
      </c>
      <c r="D127" s="93">
        <v>0</v>
      </c>
      <c r="E127" s="94">
        <f t="shared" si="1"/>
        <v>0.33333333333333331</v>
      </c>
    </row>
    <row r="128" spans="1:5" s="95" customFormat="1" ht="18" customHeight="1">
      <c r="A128" s="1" t="s">
        <v>485</v>
      </c>
      <c r="B128" s="93">
        <v>11</v>
      </c>
      <c r="C128" s="98">
        <v>2</v>
      </c>
      <c r="D128" s="98">
        <v>0</v>
      </c>
      <c r="E128" s="94">
        <f t="shared" si="1"/>
        <v>0.18181818181818182</v>
      </c>
    </row>
    <row r="129" spans="1:5" s="95" customFormat="1" ht="18" customHeight="1">
      <c r="A129" s="1" t="s">
        <v>486</v>
      </c>
      <c r="B129" s="93">
        <v>8</v>
      </c>
      <c r="C129" s="93">
        <v>5</v>
      </c>
      <c r="D129" s="93">
        <v>0</v>
      </c>
      <c r="E129" s="94">
        <f t="shared" si="1"/>
        <v>0.625</v>
      </c>
    </row>
    <row r="130" spans="1:5" s="99" customFormat="1" ht="18" customHeight="1">
      <c r="A130" s="1" t="s">
        <v>487</v>
      </c>
      <c r="B130" s="93">
        <v>8</v>
      </c>
      <c r="C130" s="98">
        <v>3</v>
      </c>
      <c r="D130" s="98">
        <v>0</v>
      </c>
      <c r="E130" s="94">
        <f t="shared" si="1"/>
        <v>0.375</v>
      </c>
    </row>
    <row r="131" spans="1:5" s="95" customFormat="1" ht="18" customHeight="1">
      <c r="A131" s="121" t="s">
        <v>488</v>
      </c>
      <c r="B131" s="112">
        <v>17</v>
      </c>
      <c r="C131" s="112">
        <v>5</v>
      </c>
      <c r="D131" s="112">
        <v>0</v>
      </c>
      <c r="E131" s="94">
        <f t="shared" si="1"/>
        <v>0.29411764705882354</v>
      </c>
    </row>
    <row r="132" spans="1:5" s="99" customFormat="1" ht="18" customHeight="1">
      <c r="A132" s="121" t="s">
        <v>489</v>
      </c>
      <c r="B132" s="112">
        <v>11</v>
      </c>
      <c r="C132" s="112">
        <v>4</v>
      </c>
      <c r="D132" s="112">
        <v>0</v>
      </c>
      <c r="E132" s="94">
        <f t="shared" si="1"/>
        <v>0.36363636363636365</v>
      </c>
    </row>
    <row r="133" spans="1:5" s="99" customFormat="1" ht="18" customHeight="1">
      <c r="A133" s="121" t="s">
        <v>490</v>
      </c>
      <c r="B133" s="112">
        <v>2</v>
      </c>
      <c r="C133" s="112">
        <v>1</v>
      </c>
      <c r="D133" s="112">
        <v>0</v>
      </c>
      <c r="E133" s="94">
        <f t="shared" si="1"/>
        <v>0.5</v>
      </c>
    </row>
    <row r="134" spans="1:5" s="99" customFormat="1" ht="18" customHeight="1">
      <c r="A134" s="1" t="s">
        <v>491</v>
      </c>
      <c r="B134" s="93">
        <v>6</v>
      </c>
      <c r="C134" s="93">
        <v>3</v>
      </c>
      <c r="D134" s="93">
        <v>0</v>
      </c>
      <c r="E134" s="94">
        <f t="shared" si="1"/>
        <v>0.5</v>
      </c>
    </row>
    <row r="135" spans="1:5" s="99" customFormat="1" ht="18" customHeight="1">
      <c r="A135" s="1" t="s">
        <v>492</v>
      </c>
      <c r="B135" s="93">
        <v>8</v>
      </c>
      <c r="C135" s="98">
        <v>4</v>
      </c>
      <c r="D135" s="98">
        <v>0</v>
      </c>
      <c r="E135" s="94">
        <f t="shared" si="1"/>
        <v>0.5</v>
      </c>
    </row>
    <row r="136" spans="1:5" s="99" customFormat="1" ht="18" customHeight="1">
      <c r="A136" s="1"/>
      <c r="B136" s="93"/>
      <c r="C136" s="93"/>
      <c r="D136" s="93"/>
      <c r="E136" s="94"/>
    </row>
    <row r="137" spans="1:5" s="103" customFormat="1" ht="18" customHeight="1">
      <c r="A137" s="96" t="s">
        <v>11</v>
      </c>
      <c r="B137" s="91">
        <f>SUM(B138:B140)</f>
        <v>23</v>
      </c>
      <c r="C137" s="91">
        <f>SUM(C138:C140)</f>
        <v>13</v>
      </c>
      <c r="D137" s="91">
        <f>SUM(D138:D140)</f>
        <v>0</v>
      </c>
      <c r="E137" s="92">
        <f t="shared" si="1"/>
        <v>0.56521739130434778</v>
      </c>
    </row>
    <row r="138" spans="1:5" s="99" customFormat="1" ht="18" customHeight="1">
      <c r="A138" s="1" t="s">
        <v>689</v>
      </c>
      <c r="B138" s="93">
        <v>8</v>
      </c>
      <c r="C138" s="98">
        <v>5</v>
      </c>
      <c r="D138" s="98">
        <v>0</v>
      </c>
      <c r="E138" s="94">
        <f t="shared" ref="E138:E201" si="2">SUM(C138/B138)</f>
        <v>0.625</v>
      </c>
    </row>
    <row r="139" spans="1:5" s="99" customFormat="1" ht="18" customHeight="1">
      <c r="A139" s="1" t="s">
        <v>690</v>
      </c>
      <c r="B139" s="97">
        <v>8</v>
      </c>
      <c r="C139" s="98">
        <v>4</v>
      </c>
      <c r="D139" s="98">
        <v>0</v>
      </c>
      <c r="E139" s="94">
        <f t="shared" si="2"/>
        <v>0.5</v>
      </c>
    </row>
    <row r="140" spans="1:5" s="95" customFormat="1" ht="18" customHeight="1">
      <c r="A140" s="1" t="s">
        <v>691</v>
      </c>
      <c r="B140" s="97">
        <v>7</v>
      </c>
      <c r="C140" s="98">
        <v>4</v>
      </c>
      <c r="D140" s="98">
        <v>0</v>
      </c>
      <c r="E140" s="94">
        <f t="shared" si="2"/>
        <v>0.5714285714285714</v>
      </c>
    </row>
    <row r="141" spans="1:5" s="95" customFormat="1" ht="18" customHeight="1">
      <c r="A141" s="1"/>
      <c r="B141" s="97"/>
      <c r="C141" s="98"/>
      <c r="D141" s="98"/>
      <c r="E141" s="94"/>
    </row>
    <row r="142" spans="1:5" s="103" customFormat="1" ht="18" customHeight="1">
      <c r="A142" s="96" t="s">
        <v>12</v>
      </c>
      <c r="B142" s="111">
        <f>SUM(B143:B157)</f>
        <v>70</v>
      </c>
      <c r="C142" s="111">
        <f>SUM(C143:C157)</f>
        <v>33</v>
      </c>
      <c r="D142" s="111">
        <f>SUM(D143:D157)</f>
        <v>0</v>
      </c>
      <c r="E142" s="92">
        <f t="shared" si="2"/>
        <v>0.47142857142857142</v>
      </c>
    </row>
    <row r="143" spans="1:5" s="99" customFormat="1" ht="25.5">
      <c r="A143" s="62" t="s">
        <v>345</v>
      </c>
      <c r="B143" s="93">
        <v>4</v>
      </c>
      <c r="C143" s="93">
        <v>2</v>
      </c>
      <c r="D143" s="93">
        <v>0</v>
      </c>
      <c r="E143" s="94">
        <f t="shared" si="2"/>
        <v>0.5</v>
      </c>
    </row>
    <row r="144" spans="1:5" s="99" customFormat="1" ht="18" customHeight="1">
      <c r="A144" s="62" t="s">
        <v>346</v>
      </c>
      <c r="B144" s="93">
        <v>3</v>
      </c>
      <c r="C144" s="93">
        <v>2</v>
      </c>
      <c r="D144" s="93">
        <v>0</v>
      </c>
      <c r="E144" s="94">
        <f t="shared" si="2"/>
        <v>0.66666666666666663</v>
      </c>
    </row>
    <row r="145" spans="1:5" s="95" customFormat="1" ht="25.5">
      <c r="A145" s="62" t="s">
        <v>347</v>
      </c>
      <c r="B145" s="93">
        <v>6</v>
      </c>
      <c r="C145" s="98">
        <v>3</v>
      </c>
      <c r="D145" s="98">
        <v>0</v>
      </c>
      <c r="E145" s="94">
        <f t="shared" si="2"/>
        <v>0.5</v>
      </c>
    </row>
    <row r="146" spans="1:5" s="95" customFormat="1" ht="18" customHeight="1">
      <c r="A146" s="1" t="s">
        <v>348</v>
      </c>
      <c r="B146" s="93">
        <v>10</v>
      </c>
      <c r="C146" s="98">
        <v>6</v>
      </c>
      <c r="D146" s="98">
        <v>0</v>
      </c>
      <c r="E146" s="94">
        <f t="shared" si="2"/>
        <v>0.6</v>
      </c>
    </row>
    <row r="147" spans="1:5" s="99" customFormat="1" ht="18" customHeight="1">
      <c r="A147" s="1" t="s">
        <v>349</v>
      </c>
      <c r="B147" s="93">
        <v>11</v>
      </c>
      <c r="C147" s="93">
        <v>6</v>
      </c>
      <c r="D147" s="93">
        <v>0</v>
      </c>
      <c r="E147" s="94">
        <f t="shared" si="2"/>
        <v>0.54545454545454541</v>
      </c>
    </row>
    <row r="148" spans="1:5" s="99" customFormat="1" ht="18" customHeight="1">
      <c r="A148" s="1" t="s">
        <v>350</v>
      </c>
      <c r="B148" s="93">
        <v>3</v>
      </c>
      <c r="C148" s="98">
        <v>0</v>
      </c>
      <c r="D148" s="98">
        <v>0</v>
      </c>
      <c r="E148" s="94">
        <f t="shared" si="2"/>
        <v>0</v>
      </c>
    </row>
    <row r="149" spans="1:5" s="99" customFormat="1" ht="18" customHeight="1">
      <c r="A149" s="1" t="s">
        <v>351</v>
      </c>
      <c r="B149" s="93">
        <v>5</v>
      </c>
      <c r="C149" s="98">
        <v>2</v>
      </c>
      <c r="D149" s="98">
        <v>0</v>
      </c>
      <c r="E149" s="94">
        <f t="shared" si="2"/>
        <v>0.4</v>
      </c>
    </row>
    <row r="150" spans="1:5" s="99" customFormat="1" ht="18" customHeight="1">
      <c r="A150" s="1" t="s">
        <v>352</v>
      </c>
      <c r="B150" s="93">
        <v>2</v>
      </c>
      <c r="C150" s="98">
        <v>2</v>
      </c>
      <c r="D150" s="98">
        <v>0</v>
      </c>
      <c r="E150" s="94">
        <f t="shared" si="2"/>
        <v>1</v>
      </c>
    </row>
    <row r="151" spans="1:5" s="99" customFormat="1" ht="18" customHeight="1">
      <c r="A151" s="1" t="s">
        <v>353</v>
      </c>
      <c r="B151" s="93">
        <v>1</v>
      </c>
      <c r="C151" s="98">
        <v>0</v>
      </c>
      <c r="D151" s="98">
        <v>0</v>
      </c>
      <c r="E151" s="94">
        <f t="shared" si="2"/>
        <v>0</v>
      </c>
    </row>
    <row r="152" spans="1:5" s="95" customFormat="1" ht="18" customHeight="1">
      <c r="A152" s="1" t="s">
        <v>354</v>
      </c>
      <c r="B152" s="93">
        <v>8</v>
      </c>
      <c r="C152" s="98">
        <v>5</v>
      </c>
      <c r="D152" s="98">
        <v>0</v>
      </c>
      <c r="E152" s="94">
        <f t="shared" si="2"/>
        <v>0.625</v>
      </c>
    </row>
    <row r="153" spans="1:5" s="95" customFormat="1" ht="18" customHeight="1">
      <c r="A153" s="1" t="s">
        <v>355</v>
      </c>
      <c r="B153" s="93">
        <v>1</v>
      </c>
      <c r="C153" s="98">
        <v>1</v>
      </c>
      <c r="D153" s="98">
        <v>0</v>
      </c>
      <c r="E153" s="94">
        <f t="shared" si="2"/>
        <v>1</v>
      </c>
    </row>
    <row r="154" spans="1:5" s="95" customFormat="1" ht="18" customHeight="1">
      <c r="A154" s="1" t="s">
        <v>356</v>
      </c>
      <c r="B154" s="93">
        <v>3</v>
      </c>
      <c r="C154" s="98">
        <v>1</v>
      </c>
      <c r="D154" s="98">
        <v>0</v>
      </c>
      <c r="E154" s="94">
        <f t="shared" si="2"/>
        <v>0.33333333333333331</v>
      </c>
    </row>
    <row r="155" spans="1:5" s="95" customFormat="1" ht="18" customHeight="1">
      <c r="A155" s="62" t="s">
        <v>517</v>
      </c>
      <c r="B155" s="93">
        <v>3</v>
      </c>
      <c r="C155" s="93">
        <v>1</v>
      </c>
      <c r="D155" s="93">
        <v>0</v>
      </c>
      <c r="E155" s="94">
        <f t="shared" si="2"/>
        <v>0.33333333333333331</v>
      </c>
    </row>
    <row r="156" spans="1:5" s="95" customFormat="1" ht="18" customHeight="1">
      <c r="A156" s="62" t="s">
        <v>527</v>
      </c>
      <c r="B156" s="93">
        <v>10</v>
      </c>
      <c r="C156" s="93">
        <v>2</v>
      </c>
      <c r="D156" s="93">
        <v>0</v>
      </c>
      <c r="E156" s="94">
        <f t="shared" si="2"/>
        <v>0.2</v>
      </c>
    </row>
    <row r="157" spans="1:5" s="95" customFormat="1" ht="18" customHeight="1">
      <c r="A157" s="62" t="s">
        <v>688</v>
      </c>
      <c r="B157" s="93">
        <v>0</v>
      </c>
      <c r="C157" s="93">
        <v>0</v>
      </c>
      <c r="D157" s="93">
        <v>0</v>
      </c>
      <c r="E157" s="94" t="s">
        <v>87</v>
      </c>
    </row>
    <row r="158" spans="1:5" s="99" customFormat="1" ht="18" customHeight="1">
      <c r="A158" s="62"/>
      <c r="B158" s="93"/>
      <c r="C158" s="93"/>
      <c r="D158" s="93"/>
      <c r="E158" s="94"/>
    </row>
    <row r="159" spans="1:5" s="103" customFormat="1" ht="18" customHeight="1">
      <c r="A159" s="90" t="s">
        <v>13</v>
      </c>
      <c r="B159" s="91">
        <f>SUM(B160)</f>
        <v>9</v>
      </c>
      <c r="C159" s="91">
        <f>SUM(C160)</f>
        <v>8</v>
      </c>
      <c r="D159" s="91">
        <f>SUM(D160)</f>
        <v>0</v>
      </c>
      <c r="E159" s="92">
        <f t="shared" si="2"/>
        <v>0.88888888888888884</v>
      </c>
    </row>
    <row r="160" spans="1:5" s="99" customFormat="1" ht="18" customHeight="1">
      <c r="A160" s="1" t="s">
        <v>746</v>
      </c>
      <c r="B160" s="93">
        <v>9</v>
      </c>
      <c r="C160" s="98">
        <v>8</v>
      </c>
      <c r="D160" s="98">
        <v>0</v>
      </c>
      <c r="E160" s="94">
        <f t="shared" si="2"/>
        <v>0.88888888888888884</v>
      </c>
    </row>
    <row r="161" spans="1:5" s="99" customFormat="1" ht="18" customHeight="1">
      <c r="A161" s="1"/>
      <c r="B161" s="93"/>
      <c r="C161" s="98"/>
      <c r="D161" s="98"/>
      <c r="E161" s="94"/>
    </row>
    <row r="162" spans="1:5" s="103" customFormat="1" ht="18" customHeight="1">
      <c r="A162" s="96" t="s">
        <v>14</v>
      </c>
      <c r="B162" s="91">
        <f>SUM(B163:B210)</f>
        <v>298</v>
      </c>
      <c r="C162" s="91">
        <f>SUM(C163:C210)</f>
        <v>146</v>
      </c>
      <c r="D162" s="91">
        <f>SUM(D163:D210)</f>
        <v>0</v>
      </c>
      <c r="E162" s="92">
        <f t="shared" si="2"/>
        <v>0.48993288590604028</v>
      </c>
    </row>
    <row r="163" spans="1:5" s="95" customFormat="1" ht="18" customHeight="1">
      <c r="A163" s="1" t="s">
        <v>376</v>
      </c>
      <c r="B163" s="93">
        <v>1</v>
      </c>
      <c r="C163" s="93">
        <v>0</v>
      </c>
      <c r="D163" s="93">
        <v>0</v>
      </c>
      <c r="E163" s="94">
        <f t="shared" si="2"/>
        <v>0</v>
      </c>
    </row>
    <row r="164" spans="1:5" s="95" customFormat="1" ht="18" customHeight="1">
      <c r="A164" s="1" t="s">
        <v>377</v>
      </c>
      <c r="B164" s="93">
        <v>8</v>
      </c>
      <c r="C164" s="98">
        <v>1</v>
      </c>
      <c r="D164" s="98">
        <v>0</v>
      </c>
      <c r="E164" s="94">
        <f t="shared" si="2"/>
        <v>0.125</v>
      </c>
    </row>
    <row r="165" spans="1:5" s="99" customFormat="1" ht="18" customHeight="1">
      <c r="A165" s="1" t="s">
        <v>378</v>
      </c>
      <c r="B165" s="98">
        <v>8</v>
      </c>
      <c r="C165" s="93">
        <v>4</v>
      </c>
      <c r="D165" s="93">
        <v>0</v>
      </c>
      <c r="E165" s="94">
        <f t="shared" si="2"/>
        <v>0.5</v>
      </c>
    </row>
    <row r="166" spans="1:5" s="95" customFormat="1" ht="18" customHeight="1">
      <c r="A166" s="1" t="s">
        <v>379</v>
      </c>
      <c r="B166" s="93">
        <v>7</v>
      </c>
      <c r="C166" s="98">
        <v>3</v>
      </c>
      <c r="D166" s="98">
        <v>0</v>
      </c>
      <c r="E166" s="94">
        <f t="shared" si="2"/>
        <v>0.42857142857142855</v>
      </c>
    </row>
    <row r="167" spans="1:5" s="95" customFormat="1" ht="18" customHeight="1">
      <c r="A167" s="1" t="s">
        <v>380</v>
      </c>
      <c r="B167" s="93">
        <v>9</v>
      </c>
      <c r="C167" s="98">
        <v>4</v>
      </c>
      <c r="D167" s="98">
        <v>0</v>
      </c>
      <c r="E167" s="94">
        <f t="shared" si="2"/>
        <v>0.44444444444444442</v>
      </c>
    </row>
    <row r="168" spans="1:5" s="99" customFormat="1" ht="18" customHeight="1">
      <c r="A168" s="1" t="s">
        <v>381</v>
      </c>
      <c r="B168" s="93">
        <v>8</v>
      </c>
      <c r="C168" s="98">
        <v>5</v>
      </c>
      <c r="D168" s="98">
        <v>0</v>
      </c>
      <c r="E168" s="94">
        <f t="shared" si="2"/>
        <v>0.625</v>
      </c>
    </row>
    <row r="169" spans="1:5" s="99" customFormat="1" ht="18" customHeight="1">
      <c r="A169" s="1" t="s">
        <v>382</v>
      </c>
      <c r="B169" s="98">
        <v>10</v>
      </c>
      <c r="C169" s="98">
        <v>6</v>
      </c>
      <c r="D169" s="98">
        <v>0</v>
      </c>
      <c r="E169" s="94">
        <f t="shared" si="2"/>
        <v>0.6</v>
      </c>
    </row>
    <row r="170" spans="1:5" s="99" customFormat="1" ht="18" customHeight="1">
      <c r="A170" s="1" t="s">
        <v>395</v>
      </c>
      <c r="B170" s="93">
        <v>7</v>
      </c>
      <c r="C170" s="98">
        <v>5</v>
      </c>
      <c r="D170" s="98">
        <v>0</v>
      </c>
      <c r="E170" s="94">
        <f t="shared" si="2"/>
        <v>0.7142857142857143</v>
      </c>
    </row>
    <row r="171" spans="1:5" s="99" customFormat="1" ht="18" customHeight="1">
      <c r="A171" s="1" t="s">
        <v>396</v>
      </c>
      <c r="B171" s="93">
        <v>1</v>
      </c>
      <c r="C171" s="98">
        <v>1</v>
      </c>
      <c r="D171" s="98">
        <v>0</v>
      </c>
      <c r="E171" s="94">
        <f t="shared" si="2"/>
        <v>1</v>
      </c>
    </row>
    <row r="172" spans="1:5" s="99" customFormat="1" ht="18" customHeight="1">
      <c r="A172" s="1" t="s">
        <v>397</v>
      </c>
      <c r="B172" s="93">
        <v>9</v>
      </c>
      <c r="C172" s="98">
        <v>5</v>
      </c>
      <c r="D172" s="98">
        <v>0</v>
      </c>
      <c r="E172" s="94">
        <f t="shared" si="2"/>
        <v>0.55555555555555558</v>
      </c>
    </row>
    <row r="173" spans="1:5" s="99" customFormat="1" ht="18" customHeight="1">
      <c r="A173" s="62" t="s">
        <v>398</v>
      </c>
      <c r="B173" s="93">
        <v>6</v>
      </c>
      <c r="C173" s="98">
        <v>4</v>
      </c>
      <c r="D173" s="98">
        <v>0</v>
      </c>
      <c r="E173" s="94">
        <f t="shared" si="2"/>
        <v>0.66666666666666663</v>
      </c>
    </row>
    <row r="174" spans="1:5" s="99" customFormat="1" ht="18" customHeight="1">
      <c r="A174" s="62" t="s">
        <v>399</v>
      </c>
      <c r="B174" s="93">
        <v>6</v>
      </c>
      <c r="C174" s="98">
        <v>2</v>
      </c>
      <c r="D174" s="98">
        <v>0</v>
      </c>
      <c r="E174" s="94">
        <f t="shared" si="2"/>
        <v>0.33333333333333331</v>
      </c>
    </row>
    <row r="175" spans="1:5" s="99" customFormat="1" ht="18" customHeight="1">
      <c r="A175" s="1" t="s">
        <v>400</v>
      </c>
      <c r="B175" s="93">
        <v>8</v>
      </c>
      <c r="C175" s="93">
        <v>4</v>
      </c>
      <c r="D175" s="93">
        <v>0</v>
      </c>
      <c r="E175" s="94">
        <f t="shared" si="2"/>
        <v>0.5</v>
      </c>
    </row>
    <row r="176" spans="1:5" s="99" customFormat="1" ht="18" customHeight="1">
      <c r="A176" s="1" t="s">
        <v>401</v>
      </c>
      <c r="B176" s="93">
        <v>11</v>
      </c>
      <c r="C176" s="93">
        <v>4</v>
      </c>
      <c r="D176" s="93">
        <v>0</v>
      </c>
      <c r="E176" s="94">
        <f t="shared" si="2"/>
        <v>0.36363636363636365</v>
      </c>
    </row>
    <row r="177" spans="1:5" s="99" customFormat="1" ht="18" customHeight="1">
      <c r="A177" s="1" t="s">
        <v>402</v>
      </c>
      <c r="B177" s="93">
        <v>7</v>
      </c>
      <c r="C177" s="93">
        <v>4</v>
      </c>
      <c r="D177" s="93">
        <v>0</v>
      </c>
      <c r="E177" s="94">
        <f t="shared" si="2"/>
        <v>0.5714285714285714</v>
      </c>
    </row>
    <row r="178" spans="1:5" s="99" customFormat="1" ht="25.5">
      <c r="A178" s="62" t="s">
        <v>403</v>
      </c>
      <c r="B178" s="93">
        <v>3</v>
      </c>
      <c r="C178" s="98">
        <v>2</v>
      </c>
      <c r="D178" s="98">
        <v>0</v>
      </c>
      <c r="E178" s="94">
        <f t="shared" si="2"/>
        <v>0.66666666666666663</v>
      </c>
    </row>
    <row r="179" spans="1:5" s="99" customFormat="1" ht="18" customHeight="1">
      <c r="A179" s="1" t="s">
        <v>404</v>
      </c>
      <c r="B179" s="93">
        <v>2</v>
      </c>
      <c r="C179" s="98">
        <v>0</v>
      </c>
      <c r="D179" s="98">
        <v>0</v>
      </c>
      <c r="E179" s="94">
        <f t="shared" si="2"/>
        <v>0</v>
      </c>
    </row>
    <row r="180" spans="1:5" s="99" customFormat="1" ht="18" customHeight="1">
      <c r="A180" s="62" t="s">
        <v>405</v>
      </c>
      <c r="B180" s="93">
        <v>7</v>
      </c>
      <c r="C180" s="98">
        <v>3</v>
      </c>
      <c r="D180" s="98">
        <v>0</v>
      </c>
      <c r="E180" s="94">
        <f t="shared" si="2"/>
        <v>0.42857142857142855</v>
      </c>
    </row>
    <row r="181" spans="1:5" s="99" customFormat="1" ht="18" customHeight="1">
      <c r="A181" s="1" t="s">
        <v>406</v>
      </c>
      <c r="B181" s="93">
        <v>1</v>
      </c>
      <c r="C181" s="98">
        <v>1</v>
      </c>
      <c r="D181" s="98">
        <v>0</v>
      </c>
      <c r="E181" s="94">
        <f t="shared" si="2"/>
        <v>1</v>
      </c>
    </row>
    <row r="182" spans="1:5" s="99" customFormat="1" ht="18" customHeight="1">
      <c r="A182" s="1" t="s">
        <v>407</v>
      </c>
      <c r="B182" s="93">
        <v>11</v>
      </c>
      <c r="C182" s="98">
        <v>4</v>
      </c>
      <c r="D182" s="98">
        <v>0</v>
      </c>
      <c r="E182" s="94">
        <f t="shared" si="2"/>
        <v>0.36363636363636365</v>
      </c>
    </row>
    <row r="183" spans="1:5" s="99" customFormat="1" ht="18" customHeight="1">
      <c r="A183" s="1" t="s">
        <v>408</v>
      </c>
      <c r="B183" s="93">
        <v>3</v>
      </c>
      <c r="C183" s="98">
        <v>2</v>
      </c>
      <c r="D183" s="98">
        <v>0</v>
      </c>
      <c r="E183" s="94">
        <f t="shared" si="2"/>
        <v>0.66666666666666663</v>
      </c>
    </row>
    <row r="184" spans="1:5" s="99" customFormat="1" ht="18" customHeight="1">
      <c r="A184" s="62" t="s">
        <v>448</v>
      </c>
      <c r="B184" s="93">
        <v>8</v>
      </c>
      <c r="C184" s="93">
        <v>4</v>
      </c>
      <c r="D184" s="93">
        <v>0</v>
      </c>
      <c r="E184" s="94">
        <f t="shared" si="2"/>
        <v>0.5</v>
      </c>
    </row>
    <row r="185" spans="1:5" s="99" customFormat="1" ht="18" customHeight="1">
      <c r="A185" s="1" t="s">
        <v>449</v>
      </c>
      <c r="B185" s="93">
        <v>6</v>
      </c>
      <c r="C185" s="93">
        <v>2</v>
      </c>
      <c r="D185" s="93">
        <v>0</v>
      </c>
      <c r="E185" s="94">
        <f t="shared" si="2"/>
        <v>0.33333333333333331</v>
      </c>
    </row>
    <row r="186" spans="1:5" s="99" customFormat="1" ht="18" customHeight="1">
      <c r="A186" s="1" t="s">
        <v>450</v>
      </c>
      <c r="B186" s="93">
        <v>3</v>
      </c>
      <c r="C186" s="93">
        <v>1</v>
      </c>
      <c r="D186" s="93">
        <v>0</v>
      </c>
      <c r="E186" s="94">
        <f t="shared" si="2"/>
        <v>0.33333333333333331</v>
      </c>
    </row>
    <row r="187" spans="1:5" s="99" customFormat="1" ht="18" customHeight="1">
      <c r="A187" s="1" t="s">
        <v>451</v>
      </c>
      <c r="B187" s="93">
        <v>6</v>
      </c>
      <c r="C187" s="98">
        <v>3</v>
      </c>
      <c r="D187" s="98">
        <v>0</v>
      </c>
      <c r="E187" s="94">
        <f t="shared" si="2"/>
        <v>0.5</v>
      </c>
    </row>
    <row r="188" spans="1:5" s="99" customFormat="1" ht="18" customHeight="1">
      <c r="A188" s="62" t="s">
        <v>452</v>
      </c>
      <c r="B188" s="93">
        <v>3</v>
      </c>
      <c r="C188" s="93">
        <v>0</v>
      </c>
      <c r="D188" s="93">
        <v>0</v>
      </c>
      <c r="E188" s="94">
        <f t="shared" si="2"/>
        <v>0</v>
      </c>
    </row>
    <row r="189" spans="1:5" s="99" customFormat="1" ht="18" customHeight="1">
      <c r="A189" s="1" t="s">
        <v>453</v>
      </c>
      <c r="B189" s="93">
        <v>7</v>
      </c>
      <c r="C189" s="93">
        <v>3</v>
      </c>
      <c r="D189" s="93">
        <v>0</v>
      </c>
      <c r="E189" s="94">
        <f t="shared" si="2"/>
        <v>0.42857142857142855</v>
      </c>
    </row>
    <row r="190" spans="1:5" s="99" customFormat="1" ht="18" customHeight="1">
      <c r="A190" s="1" t="s">
        <v>481</v>
      </c>
      <c r="B190" s="93">
        <v>6</v>
      </c>
      <c r="C190" s="98">
        <v>4</v>
      </c>
      <c r="D190" s="98">
        <v>0</v>
      </c>
      <c r="E190" s="94">
        <f t="shared" si="2"/>
        <v>0.66666666666666663</v>
      </c>
    </row>
    <row r="191" spans="1:5" s="99" customFormat="1" ht="18" customHeight="1">
      <c r="A191" s="1" t="s">
        <v>482</v>
      </c>
      <c r="B191" s="93">
        <v>4</v>
      </c>
      <c r="C191" s="98">
        <v>1</v>
      </c>
      <c r="D191" s="98">
        <v>0</v>
      </c>
      <c r="E191" s="94">
        <f t="shared" si="2"/>
        <v>0.25</v>
      </c>
    </row>
    <row r="192" spans="1:5" s="99" customFormat="1" ht="18" customHeight="1">
      <c r="A192" s="1" t="s">
        <v>483</v>
      </c>
      <c r="B192" s="98">
        <v>6</v>
      </c>
      <c r="C192" s="98">
        <v>4</v>
      </c>
      <c r="D192" s="98">
        <v>0</v>
      </c>
      <c r="E192" s="94">
        <f t="shared" si="2"/>
        <v>0.66666666666666663</v>
      </c>
    </row>
    <row r="193" spans="1:5" s="99" customFormat="1" ht="18" customHeight="1">
      <c r="A193" s="1" t="s">
        <v>484</v>
      </c>
      <c r="B193" s="93">
        <v>1</v>
      </c>
      <c r="C193" s="98">
        <v>0</v>
      </c>
      <c r="D193" s="98">
        <v>0</v>
      </c>
      <c r="E193" s="94">
        <f t="shared" si="2"/>
        <v>0</v>
      </c>
    </row>
    <row r="194" spans="1:5" s="99" customFormat="1" ht="18" customHeight="1">
      <c r="A194" s="122" t="s">
        <v>693</v>
      </c>
      <c r="B194" s="123">
        <v>7</v>
      </c>
      <c r="C194" s="123">
        <v>4</v>
      </c>
      <c r="D194" s="123">
        <v>0</v>
      </c>
      <c r="E194" s="94">
        <f t="shared" si="2"/>
        <v>0.5714285714285714</v>
      </c>
    </row>
    <row r="195" spans="1:5" s="99" customFormat="1" ht="18" customHeight="1">
      <c r="A195" s="62" t="s">
        <v>694</v>
      </c>
      <c r="B195" s="93">
        <v>7</v>
      </c>
      <c r="C195" s="93">
        <v>3</v>
      </c>
      <c r="D195" s="93">
        <v>0</v>
      </c>
      <c r="E195" s="94">
        <f t="shared" si="2"/>
        <v>0.42857142857142855</v>
      </c>
    </row>
    <row r="196" spans="1:5" s="99" customFormat="1" ht="18" customHeight="1">
      <c r="A196" s="122" t="s">
        <v>695</v>
      </c>
      <c r="B196" s="123">
        <v>5</v>
      </c>
      <c r="C196" s="123">
        <v>2</v>
      </c>
      <c r="D196" s="123">
        <v>0</v>
      </c>
      <c r="E196" s="94">
        <f t="shared" si="2"/>
        <v>0.4</v>
      </c>
    </row>
    <row r="197" spans="1:5" s="99" customFormat="1" ht="18" customHeight="1">
      <c r="A197" s="122" t="s">
        <v>696</v>
      </c>
      <c r="B197" s="123">
        <v>6</v>
      </c>
      <c r="C197" s="123">
        <v>3</v>
      </c>
      <c r="D197" s="123">
        <v>0</v>
      </c>
      <c r="E197" s="94">
        <f t="shared" si="2"/>
        <v>0.5</v>
      </c>
    </row>
    <row r="198" spans="1:5" s="99" customFormat="1" ht="18" customHeight="1">
      <c r="A198" s="122" t="s">
        <v>697</v>
      </c>
      <c r="B198" s="123">
        <v>8</v>
      </c>
      <c r="C198" s="123">
        <v>5</v>
      </c>
      <c r="D198" s="123">
        <v>0</v>
      </c>
      <c r="E198" s="94">
        <f t="shared" si="2"/>
        <v>0.625</v>
      </c>
    </row>
    <row r="199" spans="1:5" s="99" customFormat="1" ht="18" customHeight="1">
      <c r="A199" s="1" t="s">
        <v>698</v>
      </c>
      <c r="B199" s="93">
        <v>11</v>
      </c>
      <c r="C199" s="98">
        <v>5</v>
      </c>
      <c r="D199" s="98">
        <v>0</v>
      </c>
      <c r="E199" s="94">
        <f t="shared" si="2"/>
        <v>0.45454545454545453</v>
      </c>
    </row>
    <row r="200" spans="1:5" s="99" customFormat="1" ht="18" customHeight="1">
      <c r="A200" s="1" t="s">
        <v>699</v>
      </c>
      <c r="B200" s="93">
        <v>7</v>
      </c>
      <c r="C200" s="93">
        <v>4</v>
      </c>
      <c r="D200" s="93">
        <v>0</v>
      </c>
      <c r="E200" s="94">
        <f t="shared" si="2"/>
        <v>0.5714285714285714</v>
      </c>
    </row>
    <row r="201" spans="1:5" s="99" customFormat="1" ht="18" customHeight="1">
      <c r="A201" s="122" t="s">
        <v>700</v>
      </c>
      <c r="B201" s="123">
        <v>6</v>
      </c>
      <c r="C201" s="123">
        <v>4</v>
      </c>
      <c r="D201" s="123">
        <v>0</v>
      </c>
      <c r="E201" s="94">
        <f t="shared" si="2"/>
        <v>0.66666666666666663</v>
      </c>
    </row>
    <row r="202" spans="1:5" s="99" customFormat="1" ht="18" customHeight="1">
      <c r="A202" s="122" t="s">
        <v>701</v>
      </c>
      <c r="B202" s="123">
        <v>7</v>
      </c>
      <c r="C202" s="123">
        <v>3</v>
      </c>
      <c r="D202" s="123">
        <v>0</v>
      </c>
      <c r="E202" s="94">
        <f t="shared" ref="E202:E265" si="3">SUM(C202/B202)</f>
        <v>0.42857142857142855</v>
      </c>
    </row>
    <row r="203" spans="1:5" s="99" customFormat="1" ht="18" customHeight="1">
      <c r="A203" s="122" t="s">
        <v>702</v>
      </c>
      <c r="B203" s="123">
        <v>6</v>
      </c>
      <c r="C203" s="123">
        <v>4</v>
      </c>
      <c r="D203" s="123">
        <v>0</v>
      </c>
      <c r="E203" s="94">
        <f t="shared" si="3"/>
        <v>0.66666666666666663</v>
      </c>
    </row>
    <row r="204" spans="1:5" s="99" customFormat="1" ht="18" customHeight="1">
      <c r="A204" s="122" t="s">
        <v>703</v>
      </c>
      <c r="B204" s="123">
        <v>6</v>
      </c>
      <c r="C204" s="123">
        <v>3</v>
      </c>
      <c r="D204" s="123">
        <v>0</v>
      </c>
      <c r="E204" s="94">
        <f t="shared" si="3"/>
        <v>0.5</v>
      </c>
    </row>
    <row r="205" spans="1:5" s="99" customFormat="1" ht="18" customHeight="1">
      <c r="A205" s="62" t="s">
        <v>730</v>
      </c>
      <c r="B205" s="93">
        <v>1</v>
      </c>
      <c r="C205" s="98">
        <v>1</v>
      </c>
      <c r="D205" s="98">
        <v>0</v>
      </c>
      <c r="E205" s="94">
        <f t="shared" si="3"/>
        <v>1</v>
      </c>
    </row>
    <row r="206" spans="1:5" s="99" customFormat="1" ht="18" customHeight="1">
      <c r="A206" s="1" t="s">
        <v>731</v>
      </c>
      <c r="B206" s="93">
        <v>7</v>
      </c>
      <c r="C206" s="93">
        <v>2</v>
      </c>
      <c r="D206" s="93">
        <v>0</v>
      </c>
      <c r="E206" s="94">
        <f t="shared" si="3"/>
        <v>0.2857142857142857</v>
      </c>
    </row>
    <row r="207" spans="1:5" s="99" customFormat="1" ht="18" customHeight="1">
      <c r="A207" s="1" t="s">
        <v>747</v>
      </c>
      <c r="B207" s="93">
        <v>16</v>
      </c>
      <c r="C207" s="93">
        <v>9</v>
      </c>
      <c r="D207" s="93">
        <v>0</v>
      </c>
      <c r="E207" s="94">
        <f t="shared" si="3"/>
        <v>0.5625</v>
      </c>
    </row>
    <row r="208" spans="1:5" s="99" customFormat="1" ht="18" customHeight="1">
      <c r="A208" s="1" t="s">
        <v>748</v>
      </c>
      <c r="B208" s="93">
        <v>4</v>
      </c>
      <c r="C208" s="98">
        <v>3</v>
      </c>
      <c r="D208" s="98">
        <v>0</v>
      </c>
      <c r="E208" s="94">
        <f t="shared" si="3"/>
        <v>0.75</v>
      </c>
    </row>
    <row r="209" spans="1:5" s="99" customFormat="1" ht="18" customHeight="1">
      <c r="A209" s="1" t="s">
        <v>749</v>
      </c>
      <c r="B209" s="93">
        <v>3</v>
      </c>
      <c r="C209" s="98">
        <v>1</v>
      </c>
      <c r="D209" s="98">
        <v>0</v>
      </c>
      <c r="E209" s="94">
        <f t="shared" si="3"/>
        <v>0.33333333333333331</v>
      </c>
    </row>
    <row r="210" spans="1:5" s="99" customFormat="1" ht="18" customHeight="1">
      <c r="A210" s="1" t="s">
        <v>750</v>
      </c>
      <c r="B210" s="93">
        <v>8</v>
      </c>
      <c r="C210" s="98">
        <v>4</v>
      </c>
      <c r="D210" s="98">
        <v>0</v>
      </c>
      <c r="E210" s="94">
        <f t="shared" si="3"/>
        <v>0.5</v>
      </c>
    </row>
    <row r="211" spans="1:5" s="99" customFormat="1" ht="18" customHeight="1">
      <c r="A211" s="1"/>
      <c r="B211" s="93"/>
      <c r="C211" s="98"/>
      <c r="D211" s="98"/>
      <c r="E211" s="94"/>
    </row>
    <row r="212" spans="1:5" s="103" customFormat="1" ht="18" customHeight="1">
      <c r="A212" s="96" t="s">
        <v>15</v>
      </c>
      <c r="B212" s="91">
        <f>SUM(B213:B225)</f>
        <v>78</v>
      </c>
      <c r="C212" s="91">
        <f>SUM(C213:C225)</f>
        <v>43</v>
      </c>
      <c r="D212" s="91">
        <f>SUM(D213:D225)</f>
        <v>0</v>
      </c>
      <c r="E212" s="92">
        <f t="shared" si="3"/>
        <v>0.55128205128205132</v>
      </c>
    </row>
    <row r="213" spans="1:5" s="99" customFormat="1" ht="18" customHeight="1">
      <c r="A213" s="1" t="s">
        <v>456</v>
      </c>
      <c r="B213" s="93">
        <v>6</v>
      </c>
      <c r="C213" s="93">
        <v>4</v>
      </c>
      <c r="D213" s="93">
        <v>0</v>
      </c>
      <c r="E213" s="94">
        <f t="shared" si="3"/>
        <v>0.66666666666666663</v>
      </c>
    </row>
    <row r="214" spans="1:5" s="99" customFormat="1" ht="25.5">
      <c r="A214" s="62" t="s">
        <v>457</v>
      </c>
      <c r="B214" s="93">
        <v>1</v>
      </c>
      <c r="C214" s="93">
        <v>0</v>
      </c>
      <c r="D214" s="93">
        <v>0</v>
      </c>
      <c r="E214" s="94">
        <f t="shared" si="3"/>
        <v>0</v>
      </c>
    </row>
    <row r="215" spans="1:5" s="99" customFormat="1" ht="18" customHeight="1">
      <c r="A215" s="1" t="s">
        <v>458</v>
      </c>
      <c r="B215" s="93">
        <v>10</v>
      </c>
      <c r="C215" s="93">
        <v>6</v>
      </c>
      <c r="D215" s="93">
        <v>0</v>
      </c>
      <c r="E215" s="94">
        <f t="shared" si="3"/>
        <v>0.6</v>
      </c>
    </row>
    <row r="216" spans="1:5" s="99" customFormat="1" ht="18" customHeight="1">
      <c r="A216" s="1" t="s">
        <v>459</v>
      </c>
      <c r="B216" s="93">
        <v>1</v>
      </c>
      <c r="C216" s="98">
        <v>1</v>
      </c>
      <c r="D216" s="98">
        <v>0</v>
      </c>
      <c r="E216" s="94">
        <f t="shared" si="3"/>
        <v>1</v>
      </c>
    </row>
    <row r="217" spans="1:5" s="99" customFormat="1" ht="18" customHeight="1">
      <c r="A217" s="1" t="s">
        <v>460</v>
      </c>
      <c r="B217" s="98">
        <v>6</v>
      </c>
      <c r="C217" s="98">
        <v>4</v>
      </c>
      <c r="D217" s="98">
        <v>0</v>
      </c>
      <c r="E217" s="94">
        <f t="shared" si="3"/>
        <v>0.66666666666666663</v>
      </c>
    </row>
    <row r="218" spans="1:5" s="95" customFormat="1" ht="18" customHeight="1">
      <c r="A218" s="1" t="s">
        <v>461</v>
      </c>
      <c r="B218" s="93">
        <v>8</v>
      </c>
      <c r="C218" s="98">
        <v>6</v>
      </c>
      <c r="D218" s="98">
        <v>0</v>
      </c>
      <c r="E218" s="94">
        <f t="shared" si="3"/>
        <v>0.75</v>
      </c>
    </row>
    <row r="219" spans="1:5" s="95" customFormat="1" ht="25.5">
      <c r="A219" s="62" t="s">
        <v>462</v>
      </c>
      <c r="B219" s="93">
        <v>6</v>
      </c>
      <c r="C219" s="93">
        <v>2</v>
      </c>
      <c r="D219" s="93">
        <v>0</v>
      </c>
      <c r="E219" s="94">
        <f t="shared" si="3"/>
        <v>0.33333333333333331</v>
      </c>
    </row>
    <row r="220" spans="1:5" s="99" customFormat="1" ht="18" customHeight="1">
      <c r="A220" s="1" t="s">
        <v>463</v>
      </c>
      <c r="B220" s="98">
        <v>8</v>
      </c>
      <c r="C220" s="98">
        <v>4</v>
      </c>
      <c r="D220" s="98">
        <v>0</v>
      </c>
      <c r="E220" s="94">
        <f t="shared" si="3"/>
        <v>0.5</v>
      </c>
    </row>
    <row r="221" spans="1:5" s="99" customFormat="1" ht="18" customHeight="1">
      <c r="A221" s="1" t="s">
        <v>464</v>
      </c>
      <c r="B221" s="93">
        <v>4</v>
      </c>
      <c r="C221" s="98">
        <v>1</v>
      </c>
      <c r="D221" s="98">
        <v>0</v>
      </c>
      <c r="E221" s="94">
        <f t="shared" si="3"/>
        <v>0.25</v>
      </c>
    </row>
    <row r="222" spans="1:5" s="99" customFormat="1" ht="25.5">
      <c r="A222" s="62" t="s">
        <v>465</v>
      </c>
      <c r="B222" s="93">
        <v>6</v>
      </c>
      <c r="C222" s="98">
        <v>3</v>
      </c>
      <c r="D222" s="98">
        <v>0</v>
      </c>
      <c r="E222" s="94">
        <f t="shared" si="3"/>
        <v>0.5</v>
      </c>
    </row>
    <row r="223" spans="1:5" s="99" customFormat="1" ht="18" customHeight="1">
      <c r="A223" s="1" t="s">
        <v>466</v>
      </c>
      <c r="B223" s="93">
        <v>9</v>
      </c>
      <c r="C223" s="98">
        <v>4</v>
      </c>
      <c r="D223" s="98">
        <v>0</v>
      </c>
      <c r="E223" s="94">
        <f t="shared" si="3"/>
        <v>0.44444444444444442</v>
      </c>
    </row>
    <row r="224" spans="1:5" s="99" customFormat="1" ht="18" customHeight="1">
      <c r="A224" s="1" t="s">
        <v>467</v>
      </c>
      <c r="B224" s="98">
        <v>6</v>
      </c>
      <c r="C224" s="98">
        <v>5</v>
      </c>
      <c r="D224" s="93">
        <v>0</v>
      </c>
      <c r="E224" s="94">
        <f t="shared" si="3"/>
        <v>0.83333333333333337</v>
      </c>
    </row>
    <row r="225" spans="1:5" s="99" customFormat="1" ht="18" customHeight="1">
      <c r="A225" s="1" t="s">
        <v>468</v>
      </c>
      <c r="B225" s="93">
        <v>7</v>
      </c>
      <c r="C225" s="93">
        <v>3</v>
      </c>
      <c r="D225" s="98">
        <v>0</v>
      </c>
      <c r="E225" s="94">
        <f t="shared" si="3"/>
        <v>0.42857142857142855</v>
      </c>
    </row>
    <row r="226" spans="1:5" s="99" customFormat="1" ht="18" customHeight="1">
      <c r="A226" s="1"/>
      <c r="B226" s="93"/>
      <c r="C226" s="93"/>
      <c r="D226" s="98"/>
      <c r="E226" s="94"/>
    </row>
    <row r="227" spans="1:5" s="103" customFormat="1" ht="18" customHeight="1">
      <c r="A227" s="96" t="s">
        <v>16</v>
      </c>
      <c r="B227" s="91">
        <f>SUM(B228:B238)</f>
        <v>30</v>
      </c>
      <c r="C227" s="91">
        <f>SUM(C228:C238)</f>
        <v>13</v>
      </c>
      <c r="D227" s="91">
        <f>SUM(D228:D238)</f>
        <v>0</v>
      </c>
      <c r="E227" s="92">
        <f t="shared" si="3"/>
        <v>0.43333333333333335</v>
      </c>
    </row>
    <row r="228" spans="1:5" s="99" customFormat="1" ht="18" customHeight="1">
      <c r="A228" s="1" t="s">
        <v>337</v>
      </c>
      <c r="B228" s="93">
        <v>2</v>
      </c>
      <c r="C228" s="98">
        <v>1</v>
      </c>
      <c r="D228" s="98">
        <v>0</v>
      </c>
      <c r="E228" s="94">
        <f t="shared" si="3"/>
        <v>0.5</v>
      </c>
    </row>
    <row r="229" spans="1:5" s="99" customFormat="1" ht="18" customHeight="1">
      <c r="A229" s="100" t="s">
        <v>519</v>
      </c>
      <c r="B229" s="93">
        <v>7</v>
      </c>
      <c r="C229" s="93">
        <v>2</v>
      </c>
      <c r="D229" s="93">
        <v>0</v>
      </c>
      <c r="E229" s="94">
        <f t="shared" si="3"/>
        <v>0.2857142857142857</v>
      </c>
    </row>
    <row r="230" spans="1:5" s="99" customFormat="1" ht="25.5">
      <c r="A230" s="100" t="s">
        <v>520</v>
      </c>
      <c r="B230" s="97">
        <v>7</v>
      </c>
      <c r="C230" s="104">
        <v>3</v>
      </c>
      <c r="D230" s="104">
        <v>0</v>
      </c>
      <c r="E230" s="94">
        <f t="shared" si="3"/>
        <v>0.42857142857142855</v>
      </c>
    </row>
    <row r="231" spans="1:5" s="99" customFormat="1" ht="18" customHeight="1">
      <c r="A231" s="100" t="s">
        <v>521</v>
      </c>
      <c r="B231" s="97">
        <v>1</v>
      </c>
      <c r="C231" s="104">
        <v>1</v>
      </c>
      <c r="D231" s="104">
        <v>0</v>
      </c>
      <c r="E231" s="94">
        <f t="shared" si="3"/>
        <v>1</v>
      </c>
    </row>
    <row r="232" spans="1:5" s="95" customFormat="1" ht="18" customHeight="1">
      <c r="A232" s="105" t="s">
        <v>522</v>
      </c>
      <c r="B232" s="97">
        <v>3</v>
      </c>
      <c r="C232" s="104">
        <v>2</v>
      </c>
      <c r="D232" s="104">
        <v>0</v>
      </c>
      <c r="E232" s="94">
        <f t="shared" si="3"/>
        <v>0.66666666666666663</v>
      </c>
    </row>
    <row r="233" spans="1:5" s="95" customFormat="1" ht="25.5">
      <c r="A233" s="100" t="s">
        <v>523</v>
      </c>
      <c r="B233" s="97">
        <v>1</v>
      </c>
      <c r="C233" s="104">
        <v>1</v>
      </c>
      <c r="D233" s="104">
        <v>0</v>
      </c>
      <c r="E233" s="94">
        <f t="shared" si="3"/>
        <v>1</v>
      </c>
    </row>
    <row r="234" spans="1:5" s="95" customFormat="1" ht="18" customHeight="1">
      <c r="A234" s="105" t="s">
        <v>524</v>
      </c>
      <c r="B234" s="97">
        <v>0</v>
      </c>
      <c r="C234" s="104">
        <v>0</v>
      </c>
      <c r="D234" s="104">
        <v>0</v>
      </c>
      <c r="E234" s="94" t="s">
        <v>87</v>
      </c>
    </row>
    <row r="235" spans="1:5" s="95" customFormat="1" ht="18" customHeight="1">
      <c r="A235" s="105" t="s">
        <v>525</v>
      </c>
      <c r="B235" s="97">
        <v>6</v>
      </c>
      <c r="C235" s="104">
        <v>2</v>
      </c>
      <c r="D235" s="104">
        <v>0</v>
      </c>
      <c r="E235" s="94">
        <f t="shared" si="3"/>
        <v>0.33333333333333331</v>
      </c>
    </row>
    <row r="236" spans="1:5" s="95" customFormat="1" ht="18" customHeight="1">
      <c r="A236" s="105" t="s">
        <v>526</v>
      </c>
      <c r="B236" s="108">
        <v>1</v>
      </c>
      <c r="C236" s="109">
        <v>0</v>
      </c>
      <c r="D236" s="109">
        <v>0</v>
      </c>
      <c r="E236" s="94">
        <f t="shared" si="3"/>
        <v>0</v>
      </c>
    </row>
    <row r="237" spans="1:5" s="95" customFormat="1" ht="18" customHeight="1">
      <c r="A237" s="62" t="s">
        <v>732</v>
      </c>
      <c r="B237" s="93">
        <v>1</v>
      </c>
      <c r="C237" s="93">
        <v>0</v>
      </c>
      <c r="D237" s="93">
        <v>0</v>
      </c>
      <c r="E237" s="94">
        <f t="shared" si="3"/>
        <v>0</v>
      </c>
    </row>
    <row r="238" spans="1:5" s="95" customFormat="1" ht="18" customHeight="1">
      <c r="A238" s="62" t="s">
        <v>733</v>
      </c>
      <c r="B238" s="93">
        <v>1</v>
      </c>
      <c r="C238" s="93">
        <v>1</v>
      </c>
      <c r="D238" s="93">
        <v>0</v>
      </c>
      <c r="E238" s="94">
        <f t="shared" si="3"/>
        <v>1</v>
      </c>
    </row>
    <row r="239" spans="1:5" s="99" customFormat="1" ht="18" customHeight="1">
      <c r="A239" s="62"/>
      <c r="B239" s="93"/>
      <c r="C239" s="93"/>
      <c r="D239" s="93"/>
      <c r="E239" s="94"/>
    </row>
    <row r="240" spans="1:5" s="103" customFormat="1" ht="18" customHeight="1">
      <c r="A240" s="90" t="s">
        <v>17</v>
      </c>
      <c r="B240" s="91">
        <f>SUM(B241:B296)</f>
        <v>512</v>
      </c>
      <c r="C240" s="91">
        <f>SUM(C241:C296)</f>
        <v>312</v>
      </c>
      <c r="D240" s="91">
        <f>SUM(D241:D296)</f>
        <v>0</v>
      </c>
      <c r="E240" s="92">
        <f t="shared" si="3"/>
        <v>0.609375</v>
      </c>
    </row>
    <row r="241" spans="1:5" s="99" customFormat="1" ht="25.5">
      <c r="A241" s="100" t="s">
        <v>528</v>
      </c>
      <c r="B241" s="97">
        <v>10</v>
      </c>
      <c r="C241" s="93">
        <v>6</v>
      </c>
      <c r="D241" s="93">
        <v>0</v>
      </c>
      <c r="E241" s="94">
        <f t="shared" si="3"/>
        <v>0.6</v>
      </c>
    </row>
    <row r="242" spans="1:5" s="99" customFormat="1" ht="18" customHeight="1">
      <c r="A242" s="105" t="s">
        <v>529</v>
      </c>
      <c r="B242" s="108">
        <v>4</v>
      </c>
      <c r="C242" s="109">
        <v>0</v>
      </c>
      <c r="D242" s="109">
        <v>0</v>
      </c>
      <c r="E242" s="94">
        <f t="shared" si="3"/>
        <v>0</v>
      </c>
    </row>
    <row r="243" spans="1:5" s="99" customFormat="1" ht="18" customHeight="1">
      <c r="A243" s="105" t="s">
        <v>530</v>
      </c>
      <c r="B243" s="104">
        <v>3</v>
      </c>
      <c r="C243" s="104">
        <v>3</v>
      </c>
      <c r="D243" s="104">
        <v>0</v>
      </c>
      <c r="E243" s="94">
        <f t="shared" si="3"/>
        <v>1</v>
      </c>
    </row>
    <row r="244" spans="1:5" s="99" customFormat="1" ht="18" customHeight="1">
      <c r="A244" s="105" t="s">
        <v>531</v>
      </c>
      <c r="B244" s="97">
        <v>5</v>
      </c>
      <c r="C244" s="104">
        <v>2</v>
      </c>
      <c r="D244" s="104">
        <v>0</v>
      </c>
      <c r="E244" s="94">
        <f t="shared" si="3"/>
        <v>0.4</v>
      </c>
    </row>
    <row r="245" spans="1:5" s="99" customFormat="1" ht="18" customHeight="1">
      <c r="A245" s="105" t="s">
        <v>532</v>
      </c>
      <c r="B245" s="97">
        <v>3</v>
      </c>
      <c r="C245" s="104">
        <v>0</v>
      </c>
      <c r="D245" s="104">
        <v>0</v>
      </c>
      <c r="E245" s="94">
        <f t="shared" si="3"/>
        <v>0</v>
      </c>
    </row>
    <row r="246" spans="1:5" s="95" customFormat="1" ht="18" customHeight="1">
      <c r="A246" s="100" t="s">
        <v>533</v>
      </c>
      <c r="B246" s="97">
        <v>6</v>
      </c>
      <c r="C246" s="104">
        <v>2</v>
      </c>
      <c r="D246" s="109">
        <v>0</v>
      </c>
      <c r="E246" s="94">
        <f t="shared" si="3"/>
        <v>0.33333333333333331</v>
      </c>
    </row>
    <row r="247" spans="1:5" s="95" customFormat="1" ht="18" customHeight="1">
      <c r="A247" s="105" t="s">
        <v>534</v>
      </c>
      <c r="B247" s="104">
        <v>8</v>
      </c>
      <c r="C247" s="104">
        <v>7</v>
      </c>
      <c r="D247" s="104">
        <v>0</v>
      </c>
      <c r="E247" s="94">
        <f t="shared" si="3"/>
        <v>0.875</v>
      </c>
    </row>
    <row r="248" spans="1:5" s="99" customFormat="1" ht="18" customHeight="1">
      <c r="A248" s="105" t="s">
        <v>535</v>
      </c>
      <c r="B248" s="97">
        <v>7</v>
      </c>
      <c r="C248" s="93">
        <v>4</v>
      </c>
      <c r="D248" s="104">
        <v>0</v>
      </c>
      <c r="E248" s="94">
        <f t="shared" si="3"/>
        <v>0.5714285714285714</v>
      </c>
    </row>
    <row r="249" spans="1:5" s="99" customFormat="1" ht="18" customHeight="1">
      <c r="A249" s="105" t="s">
        <v>536</v>
      </c>
      <c r="B249" s="97">
        <v>4</v>
      </c>
      <c r="C249" s="93">
        <v>2</v>
      </c>
      <c r="D249" s="104">
        <v>0</v>
      </c>
      <c r="E249" s="94">
        <f t="shared" si="3"/>
        <v>0.5</v>
      </c>
    </row>
    <row r="250" spans="1:5" s="99" customFormat="1" ht="18" customHeight="1">
      <c r="A250" s="105" t="s">
        <v>537</v>
      </c>
      <c r="B250" s="97">
        <v>9</v>
      </c>
      <c r="C250" s="93">
        <v>4</v>
      </c>
      <c r="D250" s="109">
        <v>0</v>
      </c>
      <c r="E250" s="94">
        <f t="shared" si="3"/>
        <v>0.44444444444444442</v>
      </c>
    </row>
    <row r="251" spans="1:5" s="99" customFormat="1" ht="18" customHeight="1">
      <c r="A251" s="105" t="s">
        <v>538</v>
      </c>
      <c r="B251" s="108">
        <v>8</v>
      </c>
      <c r="C251" s="109">
        <v>6</v>
      </c>
      <c r="D251" s="104">
        <v>0</v>
      </c>
      <c r="E251" s="94">
        <f t="shared" si="3"/>
        <v>0.75</v>
      </c>
    </row>
    <row r="252" spans="1:5" s="99" customFormat="1" ht="25.5">
      <c r="A252" s="100" t="s">
        <v>539</v>
      </c>
      <c r="B252" s="97">
        <v>8</v>
      </c>
      <c r="C252" s="98">
        <v>6</v>
      </c>
      <c r="D252" s="104">
        <v>0</v>
      </c>
      <c r="E252" s="94">
        <f t="shared" si="3"/>
        <v>0.75</v>
      </c>
    </row>
    <row r="253" spans="1:5" s="99" customFormat="1" ht="18" customHeight="1">
      <c r="A253" s="105" t="s">
        <v>540</v>
      </c>
      <c r="B253" s="97">
        <v>4</v>
      </c>
      <c r="C253" s="104">
        <v>1</v>
      </c>
      <c r="D253" s="104">
        <v>0</v>
      </c>
      <c r="E253" s="94">
        <f t="shared" si="3"/>
        <v>0.25</v>
      </c>
    </row>
    <row r="254" spans="1:5" s="99" customFormat="1" ht="18" customHeight="1">
      <c r="A254" s="105" t="s">
        <v>541</v>
      </c>
      <c r="B254" s="108">
        <v>3</v>
      </c>
      <c r="C254" s="109">
        <v>2</v>
      </c>
      <c r="D254" s="109">
        <v>0</v>
      </c>
      <c r="E254" s="94">
        <f t="shared" si="3"/>
        <v>0.66666666666666663</v>
      </c>
    </row>
    <row r="255" spans="1:5" s="99" customFormat="1" ht="18" customHeight="1">
      <c r="A255" s="105" t="s">
        <v>542</v>
      </c>
      <c r="B255" s="97">
        <v>170</v>
      </c>
      <c r="C255" s="93">
        <v>106</v>
      </c>
      <c r="D255" s="104">
        <v>0</v>
      </c>
      <c r="E255" s="94">
        <f t="shared" si="3"/>
        <v>0.62352941176470589</v>
      </c>
    </row>
    <row r="256" spans="1:5" s="99" customFormat="1" ht="18" customHeight="1">
      <c r="A256" s="105" t="s">
        <v>543</v>
      </c>
      <c r="B256" s="97">
        <v>10</v>
      </c>
      <c r="C256" s="93">
        <v>4</v>
      </c>
      <c r="D256" s="104">
        <v>0</v>
      </c>
      <c r="E256" s="94">
        <f t="shared" si="3"/>
        <v>0.4</v>
      </c>
    </row>
    <row r="257" spans="1:5" s="99" customFormat="1" ht="18" customHeight="1">
      <c r="A257" s="105" t="s">
        <v>544</v>
      </c>
      <c r="B257" s="93">
        <v>10</v>
      </c>
      <c r="C257" s="93">
        <v>5</v>
      </c>
      <c r="D257" s="104">
        <v>0</v>
      </c>
      <c r="E257" s="94">
        <f t="shared" si="3"/>
        <v>0.5</v>
      </c>
    </row>
    <row r="258" spans="1:5" s="99" customFormat="1" ht="18" customHeight="1">
      <c r="A258" s="105" t="s">
        <v>545</v>
      </c>
      <c r="B258" s="104">
        <v>6</v>
      </c>
      <c r="C258" s="93">
        <v>4</v>
      </c>
      <c r="D258" s="109">
        <v>0</v>
      </c>
      <c r="E258" s="94">
        <f t="shared" si="3"/>
        <v>0.66666666666666663</v>
      </c>
    </row>
    <row r="259" spans="1:5" s="99" customFormat="1" ht="18" customHeight="1">
      <c r="A259" s="105" t="s">
        <v>546</v>
      </c>
      <c r="B259" s="109">
        <v>3</v>
      </c>
      <c r="C259" s="109">
        <v>1</v>
      </c>
      <c r="D259" s="104">
        <v>0</v>
      </c>
      <c r="E259" s="94">
        <f t="shared" si="3"/>
        <v>0.33333333333333331</v>
      </c>
    </row>
    <row r="260" spans="1:5" s="99" customFormat="1" ht="18" customHeight="1">
      <c r="A260" s="105" t="s">
        <v>547</v>
      </c>
      <c r="B260" s="108">
        <v>3</v>
      </c>
      <c r="C260" s="109">
        <v>1</v>
      </c>
      <c r="D260" s="104">
        <v>0</v>
      </c>
      <c r="E260" s="94">
        <f t="shared" si="3"/>
        <v>0.33333333333333331</v>
      </c>
    </row>
    <row r="261" spans="1:5" s="99" customFormat="1" ht="18" customHeight="1">
      <c r="A261" s="105" t="s">
        <v>548</v>
      </c>
      <c r="B261" s="97">
        <v>10</v>
      </c>
      <c r="C261" s="104">
        <v>6</v>
      </c>
      <c r="D261" s="104">
        <v>0</v>
      </c>
      <c r="E261" s="94">
        <f t="shared" si="3"/>
        <v>0.6</v>
      </c>
    </row>
    <row r="262" spans="1:5" s="99" customFormat="1" ht="18" customHeight="1">
      <c r="A262" s="105" t="s">
        <v>549</v>
      </c>
      <c r="B262" s="97">
        <v>9</v>
      </c>
      <c r="C262" s="98">
        <v>7</v>
      </c>
      <c r="D262" s="109">
        <v>0</v>
      </c>
      <c r="E262" s="94">
        <f t="shared" si="3"/>
        <v>0.77777777777777779</v>
      </c>
    </row>
    <row r="263" spans="1:5" s="99" customFormat="1" ht="18" customHeight="1">
      <c r="A263" s="105" t="s">
        <v>550</v>
      </c>
      <c r="B263" s="97">
        <v>8</v>
      </c>
      <c r="C263" s="93">
        <v>6</v>
      </c>
      <c r="D263" s="104">
        <v>0</v>
      </c>
      <c r="E263" s="94">
        <f t="shared" si="3"/>
        <v>0.75</v>
      </c>
    </row>
    <row r="264" spans="1:5" s="99" customFormat="1" ht="18" customHeight="1">
      <c r="A264" s="105" t="s">
        <v>551</v>
      </c>
      <c r="B264" s="97">
        <v>15</v>
      </c>
      <c r="C264" s="93">
        <v>8</v>
      </c>
      <c r="D264" s="104">
        <v>0</v>
      </c>
      <c r="E264" s="94">
        <f t="shared" si="3"/>
        <v>0.53333333333333333</v>
      </c>
    </row>
    <row r="265" spans="1:5" s="99" customFormat="1" ht="18" customHeight="1">
      <c r="A265" s="105" t="s">
        <v>552</v>
      </c>
      <c r="B265" s="97">
        <v>3</v>
      </c>
      <c r="C265" s="93">
        <v>1</v>
      </c>
      <c r="D265" s="104">
        <v>0</v>
      </c>
      <c r="E265" s="94">
        <f t="shared" si="3"/>
        <v>0.33333333333333331</v>
      </c>
    </row>
    <row r="266" spans="1:5" s="99" customFormat="1" ht="18" customHeight="1">
      <c r="A266" s="105" t="s">
        <v>553</v>
      </c>
      <c r="B266" s="97">
        <v>7</v>
      </c>
      <c r="C266" s="98">
        <v>7</v>
      </c>
      <c r="D266" s="109">
        <v>0</v>
      </c>
      <c r="E266" s="94">
        <f t="shared" ref="E266:E329" si="4">SUM(C266/B266)</f>
        <v>1</v>
      </c>
    </row>
    <row r="267" spans="1:5" s="99" customFormat="1" ht="18" customHeight="1">
      <c r="A267" s="105" t="s">
        <v>554</v>
      </c>
      <c r="B267" s="97">
        <v>7</v>
      </c>
      <c r="C267" s="98">
        <v>5</v>
      </c>
      <c r="D267" s="104">
        <v>0</v>
      </c>
      <c r="E267" s="94">
        <f t="shared" si="4"/>
        <v>0.7142857142857143</v>
      </c>
    </row>
    <row r="268" spans="1:5" s="99" customFormat="1" ht="18" customHeight="1">
      <c r="A268" s="105" t="s">
        <v>555</v>
      </c>
      <c r="B268" s="97">
        <v>6</v>
      </c>
      <c r="C268" s="104">
        <v>6</v>
      </c>
      <c r="D268" s="104">
        <v>0</v>
      </c>
      <c r="E268" s="94">
        <f t="shared" si="4"/>
        <v>1</v>
      </c>
    </row>
    <row r="269" spans="1:5" s="99" customFormat="1" ht="18" customHeight="1">
      <c r="A269" s="105" t="s">
        <v>556</v>
      </c>
      <c r="B269" s="97">
        <v>4</v>
      </c>
      <c r="C269" s="104">
        <v>3</v>
      </c>
      <c r="D269" s="104">
        <v>0</v>
      </c>
      <c r="E269" s="94">
        <f t="shared" si="4"/>
        <v>0.75</v>
      </c>
    </row>
    <row r="270" spans="1:5" s="99" customFormat="1" ht="18" customHeight="1">
      <c r="A270" s="105" t="s">
        <v>557</v>
      </c>
      <c r="B270" s="93">
        <v>7</v>
      </c>
      <c r="C270" s="93">
        <v>4</v>
      </c>
      <c r="D270" s="109">
        <v>0</v>
      </c>
      <c r="E270" s="94">
        <f t="shared" si="4"/>
        <v>0.5714285714285714</v>
      </c>
    </row>
    <row r="271" spans="1:5" s="99" customFormat="1" ht="18" customHeight="1">
      <c r="A271" s="100" t="s">
        <v>558</v>
      </c>
      <c r="B271" s="93">
        <v>7</v>
      </c>
      <c r="C271" s="93">
        <v>3</v>
      </c>
      <c r="D271" s="104">
        <v>0</v>
      </c>
      <c r="E271" s="94">
        <f t="shared" si="4"/>
        <v>0.42857142857142855</v>
      </c>
    </row>
    <row r="272" spans="1:5" s="99" customFormat="1" ht="18" customHeight="1">
      <c r="A272" s="105" t="s">
        <v>559</v>
      </c>
      <c r="B272" s="104">
        <v>8</v>
      </c>
      <c r="C272" s="104">
        <v>6</v>
      </c>
      <c r="D272" s="104">
        <v>0</v>
      </c>
      <c r="E272" s="94">
        <f t="shared" si="4"/>
        <v>0.75</v>
      </c>
    </row>
    <row r="273" spans="1:5" s="99" customFormat="1" ht="18" customHeight="1">
      <c r="A273" s="105" t="s">
        <v>560</v>
      </c>
      <c r="B273" s="93">
        <v>8</v>
      </c>
      <c r="C273" s="93">
        <v>7</v>
      </c>
      <c r="D273" s="104">
        <v>0</v>
      </c>
      <c r="E273" s="94">
        <f t="shared" si="4"/>
        <v>0.875</v>
      </c>
    </row>
    <row r="274" spans="1:5" s="99" customFormat="1" ht="18" customHeight="1">
      <c r="A274" s="105" t="s">
        <v>561</v>
      </c>
      <c r="B274" s="97">
        <v>4</v>
      </c>
      <c r="C274" s="93">
        <v>2</v>
      </c>
      <c r="D274" s="109">
        <v>0</v>
      </c>
      <c r="E274" s="94">
        <f t="shared" si="4"/>
        <v>0.5</v>
      </c>
    </row>
    <row r="275" spans="1:5" s="99" customFormat="1" ht="18" customHeight="1">
      <c r="A275" s="105" t="s">
        <v>562</v>
      </c>
      <c r="B275" s="97">
        <v>7</v>
      </c>
      <c r="C275" s="98">
        <v>6</v>
      </c>
      <c r="D275" s="104">
        <v>0</v>
      </c>
      <c r="E275" s="94">
        <f t="shared" si="4"/>
        <v>0.8571428571428571</v>
      </c>
    </row>
    <row r="276" spans="1:5" s="99" customFormat="1" ht="18" customHeight="1">
      <c r="A276" s="105" t="s">
        <v>563</v>
      </c>
      <c r="B276" s="93">
        <v>7</v>
      </c>
      <c r="C276" s="93">
        <v>5</v>
      </c>
      <c r="D276" s="104">
        <v>0</v>
      </c>
      <c r="E276" s="94">
        <f t="shared" si="4"/>
        <v>0.7142857142857143</v>
      </c>
    </row>
    <row r="277" spans="1:5" s="99" customFormat="1" ht="18" customHeight="1">
      <c r="A277" s="105" t="s">
        <v>564</v>
      </c>
      <c r="B277" s="97">
        <v>8</v>
      </c>
      <c r="C277" s="104">
        <v>4</v>
      </c>
      <c r="D277" s="104">
        <v>0</v>
      </c>
      <c r="E277" s="94">
        <f t="shared" si="4"/>
        <v>0.5</v>
      </c>
    </row>
    <row r="278" spans="1:5" s="99" customFormat="1" ht="18" customHeight="1">
      <c r="A278" s="105" t="s">
        <v>565</v>
      </c>
      <c r="B278" s="97">
        <v>8</v>
      </c>
      <c r="C278" s="93">
        <v>5</v>
      </c>
      <c r="D278" s="109">
        <v>0</v>
      </c>
      <c r="E278" s="94">
        <f t="shared" si="4"/>
        <v>0.625</v>
      </c>
    </row>
    <row r="279" spans="1:5" s="99" customFormat="1" ht="18" customHeight="1">
      <c r="A279" s="105" t="s">
        <v>566</v>
      </c>
      <c r="B279" s="97">
        <v>5</v>
      </c>
      <c r="C279" s="93">
        <v>3</v>
      </c>
      <c r="D279" s="104">
        <v>0</v>
      </c>
      <c r="E279" s="94">
        <f t="shared" si="4"/>
        <v>0.6</v>
      </c>
    </row>
    <row r="280" spans="1:5" s="99" customFormat="1" ht="18" customHeight="1">
      <c r="A280" s="105" t="s">
        <v>567</v>
      </c>
      <c r="B280" s="97">
        <v>8</v>
      </c>
      <c r="C280" s="93">
        <v>5</v>
      </c>
      <c r="D280" s="104">
        <v>0</v>
      </c>
      <c r="E280" s="94">
        <f t="shared" si="4"/>
        <v>0.625</v>
      </c>
    </row>
    <row r="281" spans="1:5" s="99" customFormat="1" ht="18" customHeight="1">
      <c r="A281" s="105" t="s">
        <v>568</v>
      </c>
      <c r="B281" s="97">
        <v>8</v>
      </c>
      <c r="C281" s="98">
        <v>5</v>
      </c>
      <c r="D281" s="104">
        <v>0</v>
      </c>
      <c r="E281" s="94">
        <f t="shared" si="4"/>
        <v>0.625</v>
      </c>
    </row>
    <row r="282" spans="1:5" s="99" customFormat="1" ht="18" customHeight="1">
      <c r="A282" s="105" t="s">
        <v>569</v>
      </c>
      <c r="B282" s="97">
        <v>6</v>
      </c>
      <c r="C282" s="104">
        <v>3</v>
      </c>
      <c r="D282" s="109">
        <v>0</v>
      </c>
      <c r="E282" s="94">
        <f t="shared" si="4"/>
        <v>0.5</v>
      </c>
    </row>
    <row r="283" spans="1:5" s="99" customFormat="1" ht="18" customHeight="1">
      <c r="A283" s="105" t="s">
        <v>570</v>
      </c>
      <c r="B283" s="97">
        <v>7</v>
      </c>
      <c r="C283" s="98">
        <v>5</v>
      </c>
      <c r="D283" s="104">
        <v>0</v>
      </c>
      <c r="E283" s="94">
        <f t="shared" si="4"/>
        <v>0.7142857142857143</v>
      </c>
    </row>
    <row r="284" spans="1:5" s="99" customFormat="1" ht="18" customHeight="1">
      <c r="A284" s="105" t="s">
        <v>571</v>
      </c>
      <c r="B284" s="97">
        <v>7</v>
      </c>
      <c r="C284" s="98">
        <v>3</v>
      </c>
      <c r="D284" s="104">
        <v>0</v>
      </c>
      <c r="E284" s="94">
        <f t="shared" si="4"/>
        <v>0.42857142857142855</v>
      </c>
    </row>
    <row r="285" spans="1:5" s="99" customFormat="1" ht="18" customHeight="1">
      <c r="A285" s="100" t="s">
        <v>572</v>
      </c>
      <c r="B285" s="97">
        <v>6</v>
      </c>
      <c r="C285" s="98">
        <v>2</v>
      </c>
      <c r="D285" s="104">
        <v>0</v>
      </c>
      <c r="E285" s="94">
        <f t="shared" si="4"/>
        <v>0.33333333333333331</v>
      </c>
    </row>
    <row r="286" spans="1:5" s="99" customFormat="1" ht="18" customHeight="1">
      <c r="A286" s="105" t="s">
        <v>573</v>
      </c>
      <c r="B286" s="97">
        <v>4</v>
      </c>
      <c r="C286" s="104">
        <v>1</v>
      </c>
      <c r="D286" s="109">
        <v>0</v>
      </c>
      <c r="E286" s="94">
        <f t="shared" si="4"/>
        <v>0.25</v>
      </c>
    </row>
    <row r="287" spans="1:5" s="99" customFormat="1" ht="18" customHeight="1">
      <c r="A287" s="105" t="s">
        <v>574</v>
      </c>
      <c r="B287" s="93">
        <v>4</v>
      </c>
      <c r="C287" s="104">
        <v>2</v>
      </c>
      <c r="D287" s="104">
        <v>0</v>
      </c>
      <c r="E287" s="94">
        <f t="shared" si="4"/>
        <v>0.5</v>
      </c>
    </row>
    <row r="288" spans="1:5" s="99" customFormat="1" ht="18" customHeight="1">
      <c r="A288" s="105" t="s">
        <v>575</v>
      </c>
      <c r="B288" s="97">
        <v>8</v>
      </c>
      <c r="C288" s="104">
        <v>6</v>
      </c>
      <c r="D288" s="104">
        <v>0</v>
      </c>
      <c r="E288" s="94">
        <f t="shared" si="4"/>
        <v>0.75</v>
      </c>
    </row>
    <row r="289" spans="1:5" s="99" customFormat="1" ht="18" customHeight="1">
      <c r="A289" s="105" t="s">
        <v>576</v>
      </c>
      <c r="B289" s="108">
        <v>4</v>
      </c>
      <c r="C289" s="109">
        <v>3</v>
      </c>
      <c r="D289" s="104">
        <v>0</v>
      </c>
      <c r="E289" s="94">
        <f t="shared" si="4"/>
        <v>0.75</v>
      </c>
    </row>
    <row r="290" spans="1:5" s="99" customFormat="1" ht="18" customHeight="1">
      <c r="A290" s="105" t="s">
        <v>577</v>
      </c>
      <c r="B290" s="97">
        <v>4</v>
      </c>
      <c r="C290" s="104">
        <v>4</v>
      </c>
      <c r="D290" s="109">
        <v>0</v>
      </c>
      <c r="E290" s="94">
        <f t="shared" si="4"/>
        <v>1</v>
      </c>
    </row>
    <row r="291" spans="1:5" s="99" customFormat="1" ht="18" customHeight="1">
      <c r="A291" s="105" t="s">
        <v>578</v>
      </c>
      <c r="B291" s="97">
        <v>6</v>
      </c>
      <c r="C291" s="93">
        <v>3</v>
      </c>
      <c r="D291" s="104">
        <v>0</v>
      </c>
      <c r="E291" s="94">
        <f t="shared" si="4"/>
        <v>0.5</v>
      </c>
    </row>
    <row r="292" spans="1:5" s="99" customFormat="1" ht="18" customHeight="1">
      <c r="A292" s="105" t="s">
        <v>579</v>
      </c>
      <c r="B292" s="93">
        <v>4</v>
      </c>
      <c r="C292" s="104">
        <v>2</v>
      </c>
      <c r="D292" s="104">
        <v>0</v>
      </c>
      <c r="E292" s="94">
        <f t="shared" si="4"/>
        <v>0.5</v>
      </c>
    </row>
    <row r="293" spans="1:5" s="99" customFormat="1" ht="18" customHeight="1">
      <c r="A293" s="105" t="s">
        <v>580</v>
      </c>
      <c r="B293" s="108">
        <v>4</v>
      </c>
      <c r="C293" s="109">
        <v>2</v>
      </c>
      <c r="D293" s="109">
        <v>0</v>
      </c>
      <c r="E293" s="94">
        <f t="shared" si="4"/>
        <v>0.5</v>
      </c>
    </row>
    <row r="294" spans="1:5" s="99" customFormat="1" ht="18" customHeight="1">
      <c r="A294" s="105" t="s">
        <v>581</v>
      </c>
      <c r="B294" s="97">
        <v>3</v>
      </c>
      <c r="C294" s="104">
        <v>3</v>
      </c>
      <c r="D294" s="104">
        <v>0</v>
      </c>
      <c r="E294" s="94">
        <f t="shared" si="4"/>
        <v>1</v>
      </c>
    </row>
    <row r="295" spans="1:5" s="99" customFormat="1" ht="18" customHeight="1">
      <c r="A295" s="105" t="s">
        <v>582</v>
      </c>
      <c r="B295" s="104">
        <v>4</v>
      </c>
      <c r="C295" s="93">
        <v>1</v>
      </c>
      <c r="D295" s="93">
        <v>0</v>
      </c>
      <c r="E295" s="94">
        <f t="shared" si="4"/>
        <v>0.25</v>
      </c>
    </row>
    <row r="296" spans="1:5" s="99" customFormat="1" ht="18" customHeight="1">
      <c r="A296" s="105" t="s">
        <v>583</v>
      </c>
      <c r="B296" s="97">
        <v>3</v>
      </c>
      <c r="C296" s="104">
        <v>2</v>
      </c>
      <c r="D296" s="104">
        <v>0</v>
      </c>
      <c r="E296" s="94">
        <f t="shared" si="4"/>
        <v>0.66666666666666663</v>
      </c>
    </row>
    <row r="297" spans="1:5" s="99" customFormat="1" ht="18" customHeight="1">
      <c r="A297" s="105"/>
      <c r="B297" s="97"/>
      <c r="C297" s="104"/>
      <c r="D297" s="104"/>
      <c r="E297" s="94"/>
    </row>
    <row r="298" spans="1:5" s="103" customFormat="1" ht="18" customHeight="1">
      <c r="A298" s="110" t="s">
        <v>18</v>
      </c>
      <c r="B298" s="111">
        <f>SUM(B299)</f>
        <v>8</v>
      </c>
      <c r="C298" s="111">
        <f>SUM(C299)</f>
        <v>4</v>
      </c>
      <c r="D298" s="111">
        <f>SUM(D299)</f>
        <v>0</v>
      </c>
      <c r="E298" s="92">
        <f t="shared" si="4"/>
        <v>0.5</v>
      </c>
    </row>
    <row r="299" spans="1:5" s="99" customFormat="1" ht="18" customHeight="1">
      <c r="A299" s="1" t="s">
        <v>584</v>
      </c>
      <c r="B299" s="97">
        <v>8</v>
      </c>
      <c r="C299" s="98">
        <v>4</v>
      </c>
      <c r="D299" s="98">
        <v>0</v>
      </c>
      <c r="E299" s="94">
        <f t="shared" si="4"/>
        <v>0.5</v>
      </c>
    </row>
    <row r="300" spans="1:5" s="99" customFormat="1" ht="18" customHeight="1">
      <c r="A300" s="1"/>
      <c r="B300" s="97"/>
      <c r="C300" s="98"/>
      <c r="D300" s="98"/>
      <c r="E300" s="94"/>
    </row>
    <row r="301" spans="1:5" s="103" customFormat="1" ht="18" customHeight="1">
      <c r="A301" s="96" t="s">
        <v>19</v>
      </c>
      <c r="B301" s="111">
        <f>SUM(B302:B359)</f>
        <v>321</v>
      </c>
      <c r="C301" s="111">
        <f>SUM(C302:C359)</f>
        <v>141</v>
      </c>
      <c r="D301" s="111">
        <f>SUM(D302:D359)</f>
        <v>0</v>
      </c>
      <c r="E301" s="92">
        <f t="shared" si="4"/>
        <v>0.43925233644859812</v>
      </c>
    </row>
    <row r="302" spans="1:5" s="99" customFormat="1" ht="18" customHeight="1">
      <c r="A302" s="1" t="s">
        <v>365</v>
      </c>
      <c r="B302" s="93">
        <v>26</v>
      </c>
      <c r="C302" s="98">
        <v>18</v>
      </c>
      <c r="D302" s="98">
        <v>0</v>
      </c>
      <c r="E302" s="94">
        <f t="shared" si="4"/>
        <v>0.69230769230769229</v>
      </c>
    </row>
    <row r="303" spans="1:5" s="95" customFormat="1" ht="18" customHeight="1">
      <c r="A303" s="1" t="s">
        <v>366</v>
      </c>
      <c r="B303" s="93">
        <v>15</v>
      </c>
      <c r="C303" s="98">
        <v>7</v>
      </c>
      <c r="D303" s="98">
        <v>0</v>
      </c>
      <c r="E303" s="94">
        <f t="shared" si="4"/>
        <v>0.46666666666666667</v>
      </c>
    </row>
    <row r="304" spans="1:5" s="95" customFormat="1" ht="18" customHeight="1">
      <c r="A304" s="1" t="s">
        <v>367</v>
      </c>
      <c r="B304" s="93">
        <v>1</v>
      </c>
      <c r="C304" s="93">
        <v>0</v>
      </c>
      <c r="D304" s="93">
        <v>0</v>
      </c>
      <c r="E304" s="94">
        <f t="shared" si="4"/>
        <v>0</v>
      </c>
    </row>
    <row r="305" spans="1:5" s="99" customFormat="1" ht="18" customHeight="1">
      <c r="A305" s="1" t="s">
        <v>368</v>
      </c>
      <c r="B305" s="93">
        <v>2</v>
      </c>
      <c r="C305" s="93">
        <v>1</v>
      </c>
      <c r="D305" s="93">
        <v>0</v>
      </c>
      <c r="E305" s="94">
        <f t="shared" si="4"/>
        <v>0.5</v>
      </c>
    </row>
    <row r="306" spans="1:5" s="99" customFormat="1" ht="18" customHeight="1">
      <c r="A306" s="1" t="s">
        <v>369</v>
      </c>
      <c r="B306" s="93">
        <v>46</v>
      </c>
      <c r="C306" s="98">
        <v>17</v>
      </c>
      <c r="D306" s="98">
        <v>0</v>
      </c>
      <c r="E306" s="94">
        <f t="shared" si="4"/>
        <v>0.36956521739130432</v>
      </c>
    </row>
    <row r="307" spans="1:5" s="95" customFormat="1" ht="18" customHeight="1">
      <c r="A307" s="1" t="s">
        <v>620</v>
      </c>
      <c r="B307" s="93">
        <v>2</v>
      </c>
      <c r="C307" s="98">
        <v>1</v>
      </c>
      <c r="D307" s="98">
        <v>0</v>
      </c>
      <c r="E307" s="94">
        <f t="shared" si="4"/>
        <v>0.5</v>
      </c>
    </row>
    <row r="308" spans="1:5" s="99" customFormat="1" ht="18" customHeight="1">
      <c r="A308" s="1" t="s">
        <v>621</v>
      </c>
      <c r="B308" s="93">
        <v>4</v>
      </c>
      <c r="C308" s="98">
        <v>2</v>
      </c>
      <c r="D308" s="98">
        <v>0</v>
      </c>
      <c r="E308" s="94">
        <f t="shared" si="4"/>
        <v>0.5</v>
      </c>
    </row>
    <row r="309" spans="1:5" s="99" customFormat="1" ht="18" customHeight="1">
      <c r="A309" s="62" t="s">
        <v>622</v>
      </c>
      <c r="B309" s="93">
        <v>7</v>
      </c>
      <c r="C309" s="98">
        <v>3</v>
      </c>
      <c r="D309" s="98">
        <v>0</v>
      </c>
      <c r="E309" s="94">
        <f t="shared" si="4"/>
        <v>0.42857142857142855</v>
      </c>
    </row>
    <row r="310" spans="1:5" s="99" customFormat="1" ht="18" customHeight="1">
      <c r="A310" s="62" t="s">
        <v>623</v>
      </c>
      <c r="B310" s="93">
        <v>1</v>
      </c>
      <c r="C310" s="98">
        <v>1</v>
      </c>
      <c r="D310" s="98">
        <v>0</v>
      </c>
      <c r="E310" s="94">
        <f t="shared" si="4"/>
        <v>1</v>
      </c>
    </row>
    <row r="311" spans="1:5" s="99" customFormat="1" ht="18" customHeight="1">
      <c r="A311" s="62" t="s">
        <v>624</v>
      </c>
      <c r="B311" s="93">
        <v>6</v>
      </c>
      <c r="C311" s="98">
        <v>3</v>
      </c>
      <c r="D311" s="98">
        <v>0</v>
      </c>
      <c r="E311" s="94">
        <f t="shared" si="4"/>
        <v>0.5</v>
      </c>
    </row>
    <row r="312" spans="1:5" s="99" customFormat="1" ht="18" customHeight="1">
      <c r="A312" s="1" t="s">
        <v>625</v>
      </c>
      <c r="B312" s="93">
        <v>1</v>
      </c>
      <c r="C312" s="98">
        <v>0</v>
      </c>
      <c r="D312" s="98">
        <v>0</v>
      </c>
      <c r="E312" s="94">
        <f t="shared" si="4"/>
        <v>0</v>
      </c>
    </row>
    <row r="313" spans="1:5" s="99" customFormat="1" ht="25.5">
      <c r="A313" s="62" t="s">
        <v>626</v>
      </c>
      <c r="B313" s="93">
        <v>1</v>
      </c>
      <c r="C313" s="98">
        <v>0</v>
      </c>
      <c r="D313" s="98">
        <v>0</v>
      </c>
      <c r="E313" s="94">
        <f t="shared" si="4"/>
        <v>0</v>
      </c>
    </row>
    <row r="314" spans="1:5" s="99" customFormat="1" ht="18" customHeight="1">
      <c r="A314" s="1" t="s">
        <v>627</v>
      </c>
      <c r="B314" s="93">
        <v>1</v>
      </c>
      <c r="C314" s="98">
        <v>0</v>
      </c>
      <c r="D314" s="98">
        <v>0</v>
      </c>
      <c r="E314" s="94">
        <f t="shared" si="4"/>
        <v>0</v>
      </c>
    </row>
    <row r="315" spans="1:5" s="99" customFormat="1" ht="18" customHeight="1">
      <c r="A315" s="1" t="s">
        <v>628</v>
      </c>
      <c r="B315" s="93">
        <v>3</v>
      </c>
      <c r="C315" s="98">
        <v>3</v>
      </c>
      <c r="D315" s="98">
        <v>0</v>
      </c>
      <c r="E315" s="94">
        <f t="shared" si="4"/>
        <v>1</v>
      </c>
    </row>
    <row r="316" spans="1:5" s="99" customFormat="1" ht="18" customHeight="1">
      <c r="A316" s="1" t="s">
        <v>629</v>
      </c>
      <c r="B316" s="93">
        <v>4</v>
      </c>
      <c r="C316" s="98">
        <v>2</v>
      </c>
      <c r="D316" s="98">
        <v>0</v>
      </c>
      <c r="E316" s="94">
        <f t="shared" si="4"/>
        <v>0.5</v>
      </c>
    </row>
    <row r="317" spans="1:5" s="99" customFormat="1" ht="18" customHeight="1">
      <c r="A317" s="1" t="s">
        <v>630</v>
      </c>
      <c r="B317" s="93">
        <v>24</v>
      </c>
      <c r="C317" s="98">
        <v>18</v>
      </c>
      <c r="D317" s="98">
        <v>0</v>
      </c>
      <c r="E317" s="94">
        <f t="shared" si="4"/>
        <v>0.75</v>
      </c>
    </row>
    <row r="318" spans="1:5" s="99" customFormat="1" ht="18" customHeight="1">
      <c r="A318" s="1" t="s">
        <v>631</v>
      </c>
      <c r="B318" s="93">
        <v>1</v>
      </c>
      <c r="C318" s="98">
        <v>0</v>
      </c>
      <c r="D318" s="98">
        <v>0</v>
      </c>
      <c r="E318" s="94">
        <f t="shared" si="4"/>
        <v>0</v>
      </c>
    </row>
    <row r="319" spans="1:5" s="99" customFormat="1" ht="18" customHeight="1">
      <c r="A319" s="62" t="s">
        <v>632</v>
      </c>
      <c r="B319" s="93">
        <v>22</v>
      </c>
      <c r="C319" s="98">
        <v>14</v>
      </c>
      <c r="D319" s="98">
        <v>0</v>
      </c>
      <c r="E319" s="94">
        <f t="shared" si="4"/>
        <v>0.63636363636363635</v>
      </c>
    </row>
    <row r="320" spans="1:5" s="99" customFormat="1" ht="18" customHeight="1">
      <c r="A320" s="1" t="s">
        <v>633</v>
      </c>
      <c r="B320" s="93">
        <v>3</v>
      </c>
      <c r="C320" s="98">
        <v>1</v>
      </c>
      <c r="D320" s="98">
        <v>0</v>
      </c>
      <c r="E320" s="94">
        <f t="shared" si="4"/>
        <v>0.33333333333333331</v>
      </c>
    </row>
    <row r="321" spans="1:5" s="99" customFormat="1" ht="25.5">
      <c r="A321" s="62" t="s">
        <v>634</v>
      </c>
      <c r="B321" s="98">
        <v>6</v>
      </c>
      <c r="C321" s="98">
        <v>2</v>
      </c>
      <c r="D321" s="98">
        <v>0</v>
      </c>
      <c r="E321" s="94">
        <f t="shared" si="4"/>
        <v>0.33333333333333331</v>
      </c>
    </row>
    <row r="322" spans="1:5" s="99" customFormat="1" ht="18" customHeight="1">
      <c r="A322" s="1" t="s">
        <v>635</v>
      </c>
      <c r="B322" s="93">
        <v>5</v>
      </c>
      <c r="C322" s="98">
        <v>0</v>
      </c>
      <c r="D322" s="98">
        <v>0</v>
      </c>
      <c r="E322" s="94">
        <f t="shared" si="4"/>
        <v>0</v>
      </c>
    </row>
    <row r="323" spans="1:5" s="99" customFormat="1" ht="18" customHeight="1">
      <c r="A323" s="1" t="s">
        <v>636</v>
      </c>
      <c r="B323" s="93">
        <v>3</v>
      </c>
      <c r="C323" s="98">
        <v>2</v>
      </c>
      <c r="D323" s="98">
        <v>0</v>
      </c>
      <c r="E323" s="94">
        <f t="shared" si="4"/>
        <v>0.66666666666666663</v>
      </c>
    </row>
    <row r="324" spans="1:5" s="99" customFormat="1" ht="18" customHeight="1">
      <c r="A324" s="1" t="s">
        <v>637</v>
      </c>
      <c r="B324" s="93">
        <v>3</v>
      </c>
      <c r="C324" s="98">
        <v>1</v>
      </c>
      <c r="D324" s="98">
        <v>0</v>
      </c>
      <c r="E324" s="94">
        <f t="shared" si="4"/>
        <v>0.33333333333333331</v>
      </c>
    </row>
    <row r="325" spans="1:5" s="99" customFormat="1" ht="18" customHeight="1">
      <c r="A325" s="1" t="s">
        <v>638</v>
      </c>
      <c r="B325" s="93">
        <v>3</v>
      </c>
      <c r="C325" s="98">
        <v>0</v>
      </c>
      <c r="D325" s="98">
        <v>0</v>
      </c>
      <c r="E325" s="94">
        <f t="shared" si="4"/>
        <v>0</v>
      </c>
    </row>
    <row r="326" spans="1:5" s="99" customFormat="1" ht="18" customHeight="1">
      <c r="A326" s="1" t="s">
        <v>639</v>
      </c>
      <c r="B326" s="93">
        <v>3</v>
      </c>
      <c r="C326" s="98">
        <v>0</v>
      </c>
      <c r="D326" s="98">
        <v>0</v>
      </c>
      <c r="E326" s="94">
        <f t="shared" si="4"/>
        <v>0</v>
      </c>
    </row>
    <row r="327" spans="1:5" s="99" customFormat="1" ht="18" customHeight="1">
      <c r="A327" s="1" t="s">
        <v>640</v>
      </c>
      <c r="B327" s="93">
        <v>3</v>
      </c>
      <c r="C327" s="98">
        <v>0</v>
      </c>
      <c r="D327" s="98">
        <v>0</v>
      </c>
      <c r="E327" s="94">
        <f t="shared" si="4"/>
        <v>0</v>
      </c>
    </row>
    <row r="328" spans="1:5" s="99" customFormat="1" ht="18" customHeight="1">
      <c r="A328" s="1" t="s">
        <v>641</v>
      </c>
      <c r="B328" s="93">
        <v>3</v>
      </c>
      <c r="C328" s="98">
        <v>1</v>
      </c>
      <c r="D328" s="98">
        <v>0</v>
      </c>
      <c r="E328" s="94">
        <f t="shared" si="4"/>
        <v>0.33333333333333331</v>
      </c>
    </row>
    <row r="329" spans="1:5" s="99" customFormat="1" ht="18" customHeight="1">
      <c r="A329" s="1" t="s">
        <v>642</v>
      </c>
      <c r="B329" s="93">
        <v>3</v>
      </c>
      <c r="C329" s="98">
        <v>2</v>
      </c>
      <c r="D329" s="98">
        <v>0</v>
      </c>
      <c r="E329" s="94">
        <f t="shared" si="4"/>
        <v>0.66666666666666663</v>
      </c>
    </row>
    <row r="330" spans="1:5" s="99" customFormat="1" ht="18" customHeight="1">
      <c r="A330" s="1" t="s">
        <v>643</v>
      </c>
      <c r="B330" s="93">
        <v>3</v>
      </c>
      <c r="C330" s="98">
        <v>0</v>
      </c>
      <c r="D330" s="98">
        <v>0</v>
      </c>
      <c r="E330" s="94">
        <f t="shared" ref="E330:E393" si="5">SUM(C330/B330)</f>
        <v>0</v>
      </c>
    </row>
    <row r="331" spans="1:5" s="99" customFormat="1" ht="18" customHeight="1">
      <c r="A331" s="1" t="s">
        <v>644</v>
      </c>
      <c r="B331" s="93">
        <v>3</v>
      </c>
      <c r="C331" s="98">
        <v>1</v>
      </c>
      <c r="D331" s="98">
        <v>0</v>
      </c>
      <c r="E331" s="94">
        <f t="shared" si="5"/>
        <v>0.33333333333333331</v>
      </c>
    </row>
    <row r="332" spans="1:5" s="99" customFormat="1" ht="18" customHeight="1">
      <c r="A332" s="1" t="s">
        <v>645</v>
      </c>
      <c r="B332" s="93">
        <v>4</v>
      </c>
      <c r="C332" s="98">
        <v>1</v>
      </c>
      <c r="D332" s="98">
        <v>0</v>
      </c>
      <c r="E332" s="94">
        <f t="shared" si="5"/>
        <v>0.25</v>
      </c>
    </row>
    <row r="333" spans="1:5" s="99" customFormat="1" ht="18" customHeight="1">
      <c r="A333" s="1" t="s">
        <v>646</v>
      </c>
      <c r="B333" s="93">
        <v>3</v>
      </c>
      <c r="C333" s="98">
        <v>1</v>
      </c>
      <c r="D333" s="98">
        <v>0</v>
      </c>
      <c r="E333" s="94">
        <f t="shared" si="5"/>
        <v>0.33333333333333331</v>
      </c>
    </row>
    <row r="334" spans="1:5" s="99" customFormat="1" ht="18" customHeight="1">
      <c r="A334" s="1" t="s">
        <v>647</v>
      </c>
      <c r="B334" s="93">
        <v>3</v>
      </c>
      <c r="C334" s="98">
        <v>1</v>
      </c>
      <c r="D334" s="98">
        <v>0</v>
      </c>
      <c r="E334" s="94">
        <f t="shared" si="5"/>
        <v>0.33333333333333331</v>
      </c>
    </row>
    <row r="335" spans="1:5" s="99" customFormat="1" ht="18" customHeight="1">
      <c r="A335" s="1" t="s">
        <v>648</v>
      </c>
      <c r="B335" s="93">
        <v>3</v>
      </c>
      <c r="C335" s="98">
        <v>0</v>
      </c>
      <c r="D335" s="98">
        <v>0</v>
      </c>
      <c r="E335" s="94">
        <f t="shared" si="5"/>
        <v>0</v>
      </c>
    </row>
    <row r="336" spans="1:5" s="99" customFormat="1" ht="18" customHeight="1">
      <c r="A336" s="1" t="s">
        <v>649</v>
      </c>
      <c r="B336" s="93">
        <v>3</v>
      </c>
      <c r="C336" s="98">
        <v>0</v>
      </c>
      <c r="D336" s="98">
        <v>0</v>
      </c>
      <c r="E336" s="94">
        <f t="shared" si="5"/>
        <v>0</v>
      </c>
    </row>
    <row r="337" spans="1:5" s="99" customFormat="1" ht="18" customHeight="1">
      <c r="A337" s="1" t="s">
        <v>650</v>
      </c>
      <c r="B337" s="93">
        <v>3</v>
      </c>
      <c r="C337" s="98">
        <v>1</v>
      </c>
      <c r="D337" s="98">
        <v>0</v>
      </c>
      <c r="E337" s="94">
        <f t="shared" si="5"/>
        <v>0.33333333333333331</v>
      </c>
    </row>
    <row r="338" spans="1:5" s="99" customFormat="1" ht="18" customHeight="1">
      <c r="A338" s="1" t="s">
        <v>651</v>
      </c>
      <c r="B338" s="93">
        <v>3</v>
      </c>
      <c r="C338" s="98">
        <v>0</v>
      </c>
      <c r="D338" s="98">
        <v>0</v>
      </c>
      <c r="E338" s="94">
        <f t="shared" si="5"/>
        <v>0</v>
      </c>
    </row>
    <row r="339" spans="1:5" s="99" customFormat="1" ht="18" customHeight="1">
      <c r="A339" s="1" t="s">
        <v>652</v>
      </c>
      <c r="B339" s="93">
        <v>3</v>
      </c>
      <c r="C339" s="98">
        <v>1</v>
      </c>
      <c r="D339" s="98">
        <v>0</v>
      </c>
      <c r="E339" s="94">
        <f t="shared" si="5"/>
        <v>0.33333333333333331</v>
      </c>
    </row>
    <row r="340" spans="1:5" s="99" customFormat="1" ht="18" customHeight="1">
      <c r="A340" s="1" t="s">
        <v>653</v>
      </c>
      <c r="B340" s="93">
        <v>3</v>
      </c>
      <c r="C340" s="98">
        <v>0</v>
      </c>
      <c r="D340" s="98">
        <v>0</v>
      </c>
      <c r="E340" s="94">
        <f t="shared" si="5"/>
        <v>0</v>
      </c>
    </row>
    <row r="341" spans="1:5" s="99" customFormat="1" ht="18" customHeight="1">
      <c r="A341" s="1" t="s">
        <v>654</v>
      </c>
      <c r="B341" s="93">
        <v>3</v>
      </c>
      <c r="C341" s="98">
        <v>3</v>
      </c>
      <c r="D341" s="98">
        <v>0</v>
      </c>
      <c r="E341" s="94">
        <f t="shared" si="5"/>
        <v>1</v>
      </c>
    </row>
    <row r="342" spans="1:5" s="99" customFormat="1" ht="18" customHeight="1">
      <c r="A342" s="1" t="s">
        <v>655</v>
      </c>
      <c r="B342" s="93">
        <v>3</v>
      </c>
      <c r="C342" s="93">
        <v>1</v>
      </c>
      <c r="D342" s="98">
        <v>0</v>
      </c>
      <c r="E342" s="94">
        <f t="shared" si="5"/>
        <v>0.33333333333333331</v>
      </c>
    </row>
    <row r="343" spans="1:5" s="99" customFormat="1" ht="18" customHeight="1">
      <c r="A343" s="1" t="s">
        <v>656</v>
      </c>
      <c r="B343" s="93">
        <v>1</v>
      </c>
      <c r="C343" s="98">
        <v>0</v>
      </c>
      <c r="D343" s="98">
        <v>0</v>
      </c>
      <c r="E343" s="94">
        <f t="shared" si="5"/>
        <v>0</v>
      </c>
    </row>
    <row r="344" spans="1:5" s="99" customFormat="1" ht="18" customHeight="1">
      <c r="A344" s="1" t="s">
        <v>657</v>
      </c>
      <c r="B344" s="93">
        <v>5</v>
      </c>
      <c r="C344" s="98">
        <v>1</v>
      </c>
      <c r="D344" s="98">
        <v>0</v>
      </c>
      <c r="E344" s="94">
        <f t="shared" si="5"/>
        <v>0.2</v>
      </c>
    </row>
    <row r="345" spans="1:5" s="99" customFormat="1" ht="18" customHeight="1">
      <c r="A345" s="1" t="s">
        <v>658</v>
      </c>
      <c r="B345" s="93">
        <v>13</v>
      </c>
      <c r="C345" s="98">
        <v>5</v>
      </c>
      <c r="D345" s="98">
        <v>0</v>
      </c>
      <c r="E345" s="94">
        <f t="shared" si="5"/>
        <v>0.38461538461538464</v>
      </c>
    </row>
    <row r="346" spans="1:5" s="99" customFormat="1" ht="18" customHeight="1">
      <c r="A346" s="1" t="s">
        <v>659</v>
      </c>
      <c r="B346" s="93">
        <v>1</v>
      </c>
      <c r="C346" s="98">
        <v>1</v>
      </c>
      <c r="D346" s="98">
        <v>0</v>
      </c>
      <c r="E346" s="94">
        <f t="shared" si="5"/>
        <v>1</v>
      </c>
    </row>
    <row r="347" spans="1:5" s="99" customFormat="1" ht="18" customHeight="1">
      <c r="A347" s="1" t="s">
        <v>660</v>
      </c>
      <c r="B347" s="93">
        <v>2</v>
      </c>
      <c r="C347" s="98">
        <v>1</v>
      </c>
      <c r="D347" s="98">
        <v>0</v>
      </c>
      <c r="E347" s="94">
        <f t="shared" si="5"/>
        <v>0.5</v>
      </c>
    </row>
    <row r="348" spans="1:5" s="99" customFormat="1" ht="18" customHeight="1">
      <c r="A348" s="1" t="s">
        <v>661</v>
      </c>
      <c r="B348" s="93">
        <v>1</v>
      </c>
      <c r="C348" s="98">
        <v>0</v>
      </c>
      <c r="D348" s="98">
        <v>0</v>
      </c>
      <c r="E348" s="94">
        <f t="shared" si="5"/>
        <v>0</v>
      </c>
    </row>
    <row r="349" spans="1:5" s="99" customFormat="1" ht="18" customHeight="1">
      <c r="A349" s="1" t="s">
        <v>662</v>
      </c>
      <c r="B349" s="93">
        <v>1</v>
      </c>
      <c r="C349" s="98">
        <v>1</v>
      </c>
      <c r="D349" s="98">
        <v>0</v>
      </c>
      <c r="E349" s="94">
        <f t="shared" si="5"/>
        <v>1</v>
      </c>
    </row>
    <row r="350" spans="1:5" s="99" customFormat="1" ht="18" customHeight="1">
      <c r="A350" s="62" t="s">
        <v>663</v>
      </c>
      <c r="B350" s="93">
        <v>6</v>
      </c>
      <c r="C350" s="98">
        <v>3</v>
      </c>
      <c r="D350" s="98">
        <v>0</v>
      </c>
      <c r="E350" s="94">
        <f t="shared" si="5"/>
        <v>0.5</v>
      </c>
    </row>
    <row r="351" spans="1:5" s="99" customFormat="1" ht="18" customHeight="1">
      <c r="A351" s="62" t="s">
        <v>664</v>
      </c>
      <c r="B351" s="93">
        <v>6</v>
      </c>
      <c r="C351" s="98">
        <v>3</v>
      </c>
      <c r="D351" s="98">
        <v>0</v>
      </c>
      <c r="E351" s="94">
        <f t="shared" si="5"/>
        <v>0.5</v>
      </c>
    </row>
    <row r="352" spans="1:5" s="99" customFormat="1" ht="18" customHeight="1">
      <c r="A352" s="1" t="s">
        <v>665</v>
      </c>
      <c r="B352" s="93">
        <v>5</v>
      </c>
      <c r="C352" s="98">
        <v>2</v>
      </c>
      <c r="D352" s="98">
        <v>0</v>
      </c>
      <c r="E352" s="94">
        <f t="shared" si="5"/>
        <v>0.4</v>
      </c>
    </row>
    <row r="353" spans="1:5" s="99" customFormat="1" ht="18" customHeight="1">
      <c r="A353" s="1" t="s">
        <v>666</v>
      </c>
      <c r="B353" s="93">
        <v>5</v>
      </c>
      <c r="C353" s="98">
        <v>1</v>
      </c>
      <c r="D353" s="98">
        <v>0</v>
      </c>
      <c r="E353" s="94">
        <f t="shared" si="5"/>
        <v>0.2</v>
      </c>
    </row>
    <row r="354" spans="1:5" s="99" customFormat="1" ht="18" customHeight="1">
      <c r="A354" s="1" t="s">
        <v>667</v>
      </c>
      <c r="B354" s="93">
        <v>1</v>
      </c>
      <c r="C354" s="98">
        <v>1</v>
      </c>
      <c r="D354" s="98">
        <v>0</v>
      </c>
      <c r="E354" s="94">
        <f t="shared" si="5"/>
        <v>1</v>
      </c>
    </row>
    <row r="355" spans="1:5" s="99" customFormat="1" ht="18" customHeight="1">
      <c r="A355" s="1" t="s">
        <v>668</v>
      </c>
      <c r="B355" s="93">
        <v>1</v>
      </c>
      <c r="C355" s="98">
        <v>1</v>
      </c>
      <c r="D355" s="98">
        <v>0</v>
      </c>
      <c r="E355" s="94">
        <f t="shared" si="5"/>
        <v>1</v>
      </c>
    </row>
    <row r="356" spans="1:5" s="99" customFormat="1" ht="18" customHeight="1">
      <c r="A356" s="62" t="s">
        <v>669</v>
      </c>
      <c r="B356" s="93">
        <v>4</v>
      </c>
      <c r="C356" s="98">
        <v>0</v>
      </c>
      <c r="D356" s="98">
        <v>0</v>
      </c>
      <c r="E356" s="94">
        <f t="shared" si="5"/>
        <v>0</v>
      </c>
    </row>
    <row r="357" spans="1:5" s="99" customFormat="1" ht="18" customHeight="1">
      <c r="A357" s="1" t="s">
        <v>670</v>
      </c>
      <c r="B357" s="93">
        <v>1</v>
      </c>
      <c r="C357" s="93">
        <v>1</v>
      </c>
      <c r="D357" s="98">
        <v>0</v>
      </c>
      <c r="E357" s="94">
        <f t="shared" si="5"/>
        <v>1</v>
      </c>
    </row>
    <row r="358" spans="1:5" s="99" customFormat="1" ht="18" customHeight="1">
      <c r="A358" s="1" t="s">
        <v>671</v>
      </c>
      <c r="B358" s="93">
        <v>23</v>
      </c>
      <c r="C358" s="93">
        <v>11</v>
      </c>
      <c r="D358" s="98">
        <v>0</v>
      </c>
      <c r="E358" s="94">
        <f t="shared" si="5"/>
        <v>0.47826086956521741</v>
      </c>
    </row>
    <row r="359" spans="1:5" s="99" customFormat="1" ht="18" customHeight="1">
      <c r="A359" s="1" t="s">
        <v>672</v>
      </c>
      <c r="B359" s="93">
        <v>3</v>
      </c>
      <c r="C359" s="98">
        <v>0</v>
      </c>
      <c r="D359" s="98">
        <v>0</v>
      </c>
      <c r="E359" s="94">
        <f t="shared" si="5"/>
        <v>0</v>
      </c>
    </row>
    <row r="360" spans="1:5" s="99" customFormat="1" ht="18" customHeight="1">
      <c r="A360" s="1"/>
      <c r="B360" s="93"/>
      <c r="C360" s="98"/>
      <c r="D360" s="98"/>
      <c r="E360" s="94"/>
    </row>
    <row r="361" spans="1:5" s="103" customFormat="1" ht="18" customHeight="1">
      <c r="A361" s="96" t="s">
        <v>20</v>
      </c>
      <c r="B361" s="91">
        <f>SUM(B362:B369)</f>
        <v>44</v>
      </c>
      <c r="C361" s="91">
        <f>SUM(C362:C369)</f>
        <v>23</v>
      </c>
      <c r="D361" s="91">
        <f>SUM(D362:D369)</f>
        <v>0</v>
      </c>
      <c r="E361" s="92">
        <f t="shared" si="5"/>
        <v>0.52272727272727271</v>
      </c>
    </row>
    <row r="362" spans="1:5" s="99" customFormat="1" ht="18" customHeight="1">
      <c r="A362" s="62" t="s">
        <v>443</v>
      </c>
      <c r="B362" s="97">
        <v>7</v>
      </c>
      <c r="C362" s="98">
        <v>4</v>
      </c>
      <c r="D362" s="98">
        <v>0</v>
      </c>
      <c r="E362" s="94">
        <f t="shared" si="5"/>
        <v>0.5714285714285714</v>
      </c>
    </row>
    <row r="363" spans="1:5" s="99" customFormat="1" ht="18" customHeight="1">
      <c r="A363" s="105" t="s">
        <v>704</v>
      </c>
      <c r="B363" s="97">
        <v>1</v>
      </c>
      <c r="C363" s="98">
        <v>0</v>
      </c>
      <c r="D363" s="98">
        <v>0</v>
      </c>
      <c r="E363" s="94">
        <f t="shared" si="5"/>
        <v>0</v>
      </c>
    </row>
    <row r="364" spans="1:5" s="99" customFormat="1" ht="18" customHeight="1">
      <c r="A364" s="105" t="s">
        <v>705</v>
      </c>
      <c r="B364" s="97">
        <v>6</v>
      </c>
      <c r="C364" s="98">
        <v>2</v>
      </c>
      <c r="D364" s="98">
        <v>0</v>
      </c>
      <c r="E364" s="94">
        <f t="shared" si="5"/>
        <v>0.33333333333333331</v>
      </c>
    </row>
    <row r="365" spans="1:5" s="99" customFormat="1" ht="18" customHeight="1">
      <c r="A365" s="105" t="s">
        <v>706</v>
      </c>
      <c r="B365" s="97">
        <v>4</v>
      </c>
      <c r="C365" s="104">
        <v>1</v>
      </c>
      <c r="D365" s="104">
        <v>0</v>
      </c>
      <c r="E365" s="94">
        <f t="shared" si="5"/>
        <v>0.25</v>
      </c>
    </row>
    <row r="366" spans="1:5" s="99" customFormat="1" ht="18" customHeight="1">
      <c r="A366" s="105" t="s">
        <v>707</v>
      </c>
      <c r="B366" s="98">
        <v>9</v>
      </c>
      <c r="C366" s="98">
        <v>7</v>
      </c>
      <c r="D366" s="97">
        <v>0</v>
      </c>
      <c r="E366" s="94">
        <f t="shared" si="5"/>
        <v>0.77777777777777779</v>
      </c>
    </row>
    <row r="367" spans="1:5" s="99" customFormat="1" ht="18" customHeight="1">
      <c r="A367" s="105" t="s">
        <v>708</v>
      </c>
      <c r="B367" s="93">
        <v>7</v>
      </c>
      <c r="C367" s="93">
        <v>4</v>
      </c>
      <c r="D367" s="93">
        <v>0</v>
      </c>
      <c r="E367" s="94">
        <f t="shared" si="5"/>
        <v>0.5714285714285714</v>
      </c>
    </row>
    <row r="368" spans="1:5" s="95" customFormat="1" ht="18" customHeight="1">
      <c r="A368" s="105" t="s">
        <v>709</v>
      </c>
      <c r="B368" s="97">
        <v>1</v>
      </c>
      <c r="C368" s="98">
        <v>0</v>
      </c>
      <c r="D368" s="98">
        <v>0</v>
      </c>
      <c r="E368" s="94">
        <f t="shared" si="5"/>
        <v>0</v>
      </c>
    </row>
    <row r="369" spans="1:5" s="95" customFormat="1" ht="18" customHeight="1">
      <c r="A369" s="1" t="s">
        <v>751</v>
      </c>
      <c r="B369" s="93">
        <v>9</v>
      </c>
      <c r="C369" s="98">
        <v>5</v>
      </c>
      <c r="D369" s="98">
        <v>0</v>
      </c>
      <c r="E369" s="94">
        <f t="shared" si="5"/>
        <v>0.55555555555555558</v>
      </c>
    </row>
    <row r="370" spans="1:5" s="99" customFormat="1" ht="18" customHeight="1">
      <c r="A370" s="1"/>
      <c r="B370" s="93"/>
      <c r="C370" s="98"/>
      <c r="D370" s="98"/>
      <c r="E370" s="94"/>
    </row>
    <row r="371" spans="1:5" s="103" customFormat="1" ht="18" customHeight="1">
      <c r="A371" s="96" t="s">
        <v>21</v>
      </c>
      <c r="B371" s="91">
        <f>SUM(B372:B378)</f>
        <v>43</v>
      </c>
      <c r="C371" s="91">
        <f>SUM(C372:C378)</f>
        <v>13</v>
      </c>
      <c r="D371" s="91">
        <f>SUM(D372:D378)</f>
        <v>0</v>
      </c>
      <c r="E371" s="92">
        <f t="shared" si="5"/>
        <v>0.30232558139534882</v>
      </c>
    </row>
    <row r="372" spans="1:5" s="95" customFormat="1" ht="18" customHeight="1">
      <c r="A372" s="62" t="s">
        <v>734</v>
      </c>
      <c r="B372" s="93">
        <v>5</v>
      </c>
      <c r="C372" s="93">
        <v>2</v>
      </c>
      <c r="D372" s="93">
        <v>0</v>
      </c>
      <c r="E372" s="94">
        <f t="shared" si="5"/>
        <v>0.4</v>
      </c>
    </row>
    <row r="373" spans="1:5" s="95" customFormat="1" ht="18" customHeight="1">
      <c r="A373" s="1" t="s">
        <v>735</v>
      </c>
      <c r="B373" s="97">
        <v>4</v>
      </c>
      <c r="C373" s="93">
        <v>2</v>
      </c>
      <c r="D373" s="93">
        <v>0</v>
      </c>
      <c r="E373" s="94">
        <f t="shared" si="5"/>
        <v>0.5</v>
      </c>
    </row>
    <row r="374" spans="1:5" s="99" customFormat="1" ht="18" customHeight="1">
      <c r="A374" s="1" t="s">
        <v>736</v>
      </c>
      <c r="B374" s="97">
        <v>2</v>
      </c>
      <c r="C374" s="98">
        <v>0</v>
      </c>
      <c r="D374" s="98">
        <v>0</v>
      </c>
      <c r="E374" s="94">
        <f t="shared" si="5"/>
        <v>0</v>
      </c>
    </row>
    <row r="375" spans="1:5" s="99" customFormat="1" ht="18" customHeight="1">
      <c r="A375" s="1" t="s">
        <v>737</v>
      </c>
      <c r="B375" s="97">
        <v>5</v>
      </c>
      <c r="C375" s="93">
        <v>2</v>
      </c>
      <c r="D375" s="93">
        <v>0</v>
      </c>
      <c r="E375" s="94">
        <f t="shared" si="5"/>
        <v>0.4</v>
      </c>
    </row>
    <row r="376" spans="1:5" s="99" customFormat="1" ht="18" customHeight="1">
      <c r="A376" s="1" t="s">
        <v>738</v>
      </c>
      <c r="B376" s="97">
        <v>15</v>
      </c>
      <c r="C376" s="93">
        <v>2</v>
      </c>
      <c r="D376" s="93">
        <v>0</v>
      </c>
      <c r="E376" s="94">
        <f t="shared" si="5"/>
        <v>0.13333333333333333</v>
      </c>
    </row>
    <row r="377" spans="1:5" s="99" customFormat="1" ht="18" customHeight="1">
      <c r="A377" s="1" t="s">
        <v>739</v>
      </c>
      <c r="B377" s="97">
        <v>4</v>
      </c>
      <c r="C377" s="104">
        <v>2</v>
      </c>
      <c r="D377" s="104">
        <v>0</v>
      </c>
      <c r="E377" s="94">
        <f t="shared" si="5"/>
        <v>0.5</v>
      </c>
    </row>
    <row r="378" spans="1:5" s="95" customFormat="1" ht="18" customHeight="1">
      <c r="A378" s="1" t="s">
        <v>740</v>
      </c>
      <c r="B378" s="97">
        <v>8</v>
      </c>
      <c r="C378" s="93">
        <v>3</v>
      </c>
      <c r="D378" s="93">
        <v>0</v>
      </c>
      <c r="E378" s="94">
        <f t="shared" si="5"/>
        <v>0.375</v>
      </c>
    </row>
    <row r="379" spans="1:5" s="95" customFormat="1" ht="18" customHeight="1">
      <c r="A379" s="1"/>
      <c r="B379" s="97"/>
      <c r="C379" s="93"/>
      <c r="D379" s="93"/>
      <c r="E379" s="94"/>
    </row>
    <row r="380" spans="1:5" s="103" customFormat="1" ht="18" customHeight="1">
      <c r="A380" s="96" t="s">
        <v>22</v>
      </c>
      <c r="B380" s="111">
        <f>SUM(B381:B385)</f>
        <v>27</v>
      </c>
      <c r="C380" s="111">
        <f>SUM(C381:C385)</f>
        <v>11</v>
      </c>
      <c r="D380" s="111">
        <f>SUM(D381:D385)</f>
        <v>0</v>
      </c>
      <c r="E380" s="92">
        <f t="shared" si="5"/>
        <v>0.40740740740740738</v>
      </c>
    </row>
    <row r="381" spans="1:5" s="99" customFormat="1" ht="25.5">
      <c r="A381" s="62" t="s">
        <v>441</v>
      </c>
      <c r="B381" s="93">
        <v>9</v>
      </c>
      <c r="C381" s="93">
        <v>4</v>
      </c>
      <c r="D381" s="93">
        <v>0</v>
      </c>
      <c r="E381" s="94">
        <f t="shared" si="5"/>
        <v>0.44444444444444442</v>
      </c>
    </row>
    <row r="382" spans="1:5" s="99" customFormat="1" ht="18" customHeight="1">
      <c r="A382" s="1" t="s">
        <v>742</v>
      </c>
      <c r="B382" s="93">
        <v>7</v>
      </c>
      <c r="C382" s="93">
        <v>3</v>
      </c>
      <c r="D382" s="93">
        <v>0</v>
      </c>
      <c r="E382" s="94">
        <f t="shared" si="5"/>
        <v>0.42857142857142855</v>
      </c>
    </row>
    <row r="383" spans="1:5" s="99" customFormat="1" ht="18" customHeight="1">
      <c r="A383" s="1" t="s">
        <v>743</v>
      </c>
      <c r="B383" s="93">
        <v>4</v>
      </c>
      <c r="C383" s="93">
        <v>2</v>
      </c>
      <c r="D383" s="93">
        <v>0</v>
      </c>
      <c r="E383" s="94">
        <f t="shared" si="5"/>
        <v>0.5</v>
      </c>
    </row>
    <row r="384" spans="1:5" s="99" customFormat="1" ht="18" customHeight="1">
      <c r="A384" s="1" t="s">
        <v>744</v>
      </c>
      <c r="B384" s="93">
        <v>6</v>
      </c>
      <c r="C384" s="93">
        <v>2</v>
      </c>
      <c r="D384" s="93">
        <v>0</v>
      </c>
      <c r="E384" s="94">
        <f t="shared" si="5"/>
        <v>0.33333333333333331</v>
      </c>
    </row>
    <row r="385" spans="1:5" s="99" customFormat="1" ht="18" customHeight="1">
      <c r="A385" s="62" t="s">
        <v>745</v>
      </c>
      <c r="B385" s="93">
        <v>1</v>
      </c>
      <c r="C385" s="93">
        <v>0</v>
      </c>
      <c r="D385" s="93">
        <v>0</v>
      </c>
      <c r="E385" s="94">
        <f t="shared" si="5"/>
        <v>0</v>
      </c>
    </row>
    <row r="386" spans="1:5" s="99" customFormat="1" ht="18" customHeight="1">
      <c r="A386" s="62"/>
      <c r="B386" s="93"/>
      <c r="C386" s="93"/>
      <c r="D386" s="93"/>
      <c r="E386" s="94"/>
    </row>
    <row r="387" spans="1:5" s="89" customFormat="1" ht="18" customHeight="1">
      <c r="A387" s="90" t="s">
        <v>23</v>
      </c>
      <c r="B387" s="91">
        <f>SUM(B388)</f>
        <v>1</v>
      </c>
      <c r="C387" s="91">
        <f>SUM(C388)</f>
        <v>1</v>
      </c>
      <c r="D387" s="91">
        <f>SUM(D388)</f>
        <v>0</v>
      </c>
      <c r="E387" s="92">
        <f t="shared" si="5"/>
        <v>1</v>
      </c>
    </row>
    <row r="388" spans="1:5" s="95" customFormat="1" ht="25.5">
      <c r="A388" s="62" t="s">
        <v>341</v>
      </c>
      <c r="B388" s="93">
        <v>1</v>
      </c>
      <c r="C388" s="98">
        <v>1</v>
      </c>
      <c r="D388" s="98">
        <v>0</v>
      </c>
      <c r="E388" s="94">
        <f t="shared" si="5"/>
        <v>1</v>
      </c>
    </row>
    <row r="389" spans="1:5" s="99" customFormat="1" ht="18" customHeight="1">
      <c r="A389" s="1"/>
      <c r="B389" s="93"/>
      <c r="C389" s="98"/>
      <c r="D389" s="98"/>
      <c r="E389" s="94"/>
    </row>
    <row r="390" spans="1:5" s="103" customFormat="1" ht="18" customHeight="1">
      <c r="A390" s="90" t="s">
        <v>24</v>
      </c>
      <c r="B390" s="91">
        <f>SUM(B391:B399)</f>
        <v>23</v>
      </c>
      <c r="C390" s="91">
        <f>SUM(C391:C399)</f>
        <v>13</v>
      </c>
      <c r="D390" s="91">
        <f>SUM(D391:D399)</f>
        <v>0</v>
      </c>
      <c r="E390" s="92">
        <f t="shared" si="5"/>
        <v>0.56521739130434778</v>
      </c>
    </row>
    <row r="391" spans="1:5" s="99" customFormat="1" ht="18" customHeight="1">
      <c r="A391" s="105" t="s">
        <v>383</v>
      </c>
      <c r="B391" s="93">
        <v>2</v>
      </c>
      <c r="C391" s="93">
        <v>2</v>
      </c>
      <c r="D391" s="93">
        <v>0</v>
      </c>
      <c r="E391" s="94">
        <f t="shared" si="5"/>
        <v>1</v>
      </c>
    </row>
    <row r="392" spans="1:5" s="99" customFormat="1" ht="18" customHeight="1">
      <c r="A392" s="105" t="s">
        <v>384</v>
      </c>
      <c r="B392" s="97">
        <v>3</v>
      </c>
      <c r="C392" s="98">
        <v>2</v>
      </c>
      <c r="D392" s="98">
        <v>0</v>
      </c>
      <c r="E392" s="94">
        <f t="shared" si="5"/>
        <v>0.66666666666666663</v>
      </c>
    </row>
    <row r="393" spans="1:5" s="99" customFormat="1" ht="18" customHeight="1">
      <c r="A393" s="105" t="s">
        <v>385</v>
      </c>
      <c r="B393" s="104">
        <v>3</v>
      </c>
      <c r="C393" s="104">
        <v>2</v>
      </c>
      <c r="D393" s="104">
        <v>0</v>
      </c>
      <c r="E393" s="94">
        <f t="shared" si="5"/>
        <v>0.66666666666666663</v>
      </c>
    </row>
    <row r="394" spans="1:5" s="95" customFormat="1" ht="18" customHeight="1">
      <c r="A394" s="105" t="s">
        <v>386</v>
      </c>
      <c r="B394" s="97">
        <v>3</v>
      </c>
      <c r="C394" s="98">
        <v>2</v>
      </c>
      <c r="D394" s="98">
        <v>0</v>
      </c>
      <c r="E394" s="94">
        <f t="shared" ref="E394:E457" si="6">SUM(C394/B394)</f>
        <v>0.66666666666666663</v>
      </c>
    </row>
    <row r="395" spans="1:5" s="95" customFormat="1" ht="18" customHeight="1">
      <c r="A395" s="105" t="s">
        <v>387</v>
      </c>
      <c r="B395" s="97">
        <v>3</v>
      </c>
      <c r="C395" s="104">
        <v>2</v>
      </c>
      <c r="D395" s="104">
        <v>0</v>
      </c>
      <c r="E395" s="94">
        <f t="shared" si="6"/>
        <v>0.66666666666666663</v>
      </c>
    </row>
    <row r="396" spans="1:5" s="95" customFormat="1" ht="18" customHeight="1">
      <c r="A396" s="105" t="s">
        <v>388</v>
      </c>
      <c r="B396" s="97">
        <v>2</v>
      </c>
      <c r="C396" s="98">
        <v>1</v>
      </c>
      <c r="D396" s="98">
        <v>0</v>
      </c>
      <c r="E396" s="94">
        <f t="shared" si="6"/>
        <v>0.5</v>
      </c>
    </row>
    <row r="397" spans="1:5" s="95" customFormat="1" ht="18" customHeight="1">
      <c r="A397" s="105" t="s">
        <v>389</v>
      </c>
      <c r="B397" s="97">
        <v>3</v>
      </c>
      <c r="C397" s="98">
        <v>1</v>
      </c>
      <c r="D397" s="98">
        <v>0</v>
      </c>
      <c r="E397" s="94">
        <f t="shared" si="6"/>
        <v>0.33333333333333331</v>
      </c>
    </row>
    <row r="398" spans="1:5" s="95" customFormat="1" ht="18" customHeight="1">
      <c r="A398" s="105" t="s">
        <v>390</v>
      </c>
      <c r="B398" s="97">
        <v>1</v>
      </c>
      <c r="C398" s="98">
        <v>0</v>
      </c>
      <c r="D398" s="98">
        <v>0</v>
      </c>
      <c r="E398" s="94">
        <f t="shared" si="6"/>
        <v>0</v>
      </c>
    </row>
    <row r="399" spans="1:5" s="99" customFormat="1" ht="18" customHeight="1">
      <c r="A399" s="105" t="s">
        <v>391</v>
      </c>
      <c r="B399" s="97">
        <v>3</v>
      </c>
      <c r="C399" s="98">
        <v>1</v>
      </c>
      <c r="D399" s="98">
        <v>0</v>
      </c>
      <c r="E399" s="94">
        <f t="shared" si="6"/>
        <v>0.33333333333333331</v>
      </c>
    </row>
    <row r="400" spans="1:5" s="99" customFormat="1" ht="18" customHeight="1">
      <c r="A400" s="105"/>
      <c r="B400" s="97"/>
      <c r="C400" s="98"/>
      <c r="D400" s="98"/>
      <c r="E400" s="94"/>
    </row>
    <row r="401" spans="1:5" s="103" customFormat="1" ht="18" customHeight="1">
      <c r="A401" s="110" t="s">
        <v>25</v>
      </c>
      <c r="B401" s="111">
        <f>SUM(B402)</f>
        <v>1</v>
      </c>
      <c r="C401" s="111">
        <f>SUM(C402)</f>
        <v>0</v>
      </c>
      <c r="D401" s="111">
        <f>SUM(D402)</f>
        <v>0</v>
      </c>
      <c r="E401" s="92">
        <f t="shared" si="6"/>
        <v>0</v>
      </c>
    </row>
    <row r="402" spans="1:5" s="99" customFormat="1" ht="18" customHeight="1">
      <c r="A402" s="62" t="s">
        <v>364</v>
      </c>
      <c r="B402" s="93">
        <v>1</v>
      </c>
      <c r="C402" s="98">
        <v>0</v>
      </c>
      <c r="D402" s="98">
        <v>0</v>
      </c>
      <c r="E402" s="94">
        <f t="shared" si="6"/>
        <v>0</v>
      </c>
    </row>
    <row r="403" spans="1:5" s="99" customFormat="1" ht="18" customHeight="1">
      <c r="A403" s="62"/>
      <c r="B403" s="93"/>
      <c r="C403" s="98"/>
      <c r="D403" s="98"/>
      <c r="E403" s="94"/>
    </row>
    <row r="404" spans="1:5" s="103" customFormat="1" ht="18" customHeight="1">
      <c r="A404" s="90" t="s">
        <v>26</v>
      </c>
      <c r="B404" s="91">
        <f>SUM(B405)</f>
        <v>2</v>
      </c>
      <c r="C404" s="91">
        <f>SUM(C405)</f>
        <v>1</v>
      </c>
      <c r="D404" s="91">
        <f>SUM(D405)</f>
        <v>0</v>
      </c>
      <c r="E404" s="92">
        <f t="shared" si="6"/>
        <v>0.5</v>
      </c>
    </row>
    <row r="405" spans="1:5" s="99" customFormat="1" ht="18" customHeight="1">
      <c r="A405" s="62" t="s">
        <v>741</v>
      </c>
      <c r="B405" s="93">
        <v>2</v>
      </c>
      <c r="C405" s="93">
        <v>1</v>
      </c>
      <c r="D405" s="93">
        <v>0</v>
      </c>
      <c r="E405" s="94">
        <f t="shared" si="6"/>
        <v>0.5</v>
      </c>
    </row>
    <row r="406" spans="1:5" s="99" customFormat="1" ht="18" customHeight="1">
      <c r="A406" s="62"/>
      <c r="B406" s="93"/>
      <c r="C406" s="93"/>
      <c r="D406" s="93"/>
      <c r="E406" s="94"/>
    </row>
    <row r="407" spans="1:5" s="103" customFormat="1" ht="18" customHeight="1">
      <c r="A407" s="90" t="s">
        <v>27</v>
      </c>
      <c r="B407" s="91">
        <f>SUM(B408:B415)</f>
        <v>34</v>
      </c>
      <c r="C407" s="91">
        <f>SUM(C408:C415)</f>
        <v>16</v>
      </c>
      <c r="D407" s="91">
        <f>SUM(D408:D415)</f>
        <v>0</v>
      </c>
      <c r="E407" s="92">
        <f t="shared" si="6"/>
        <v>0.47058823529411764</v>
      </c>
    </row>
    <row r="408" spans="1:5" s="95" customFormat="1" ht="25.5">
      <c r="A408" s="62" t="s">
        <v>680</v>
      </c>
      <c r="B408" s="93">
        <v>0</v>
      </c>
      <c r="C408" s="93">
        <v>0</v>
      </c>
      <c r="D408" s="93">
        <v>0</v>
      </c>
      <c r="E408" s="94" t="s">
        <v>87</v>
      </c>
    </row>
    <row r="409" spans="1:5" s="95" customFormat="1" ht="18" customHeight="1">
      <c r="A409" s="105" t="s">
        <v>681</v>
      </c>
      <c r="B409" s="97">
        <v>2</v>
      </c>
      <c r="C409" s="98">
        <v>0</v>
      </c>
      <c r="D409" s="98">
        <v>0</v>
      </c>
      <c r="E409" s="94">
        <f t="shared" si="6"/>
        <v>0</v>
      </c>
    </row>
    <row r="410" spans="1:5" s="99" customFormat="1" ht="18" customHeight="1">
      <c r="A410" s="105" t="s">
        <v>682</v>
      </c>
      <c r="B410" s="97">
        <v>1</v>
      </c>
      <c r="C410" s="98">
        <v>1</v>
      </c>
      <c r="D410" s="98">
        <v>0</v>
      </c>
      <c r="E410" s="94">
        <f t="shared" si="6"/>
        <v>1</v>
      </c>
    </row>
    <row r="411" spans="1:5" s="95" customFormat="1" ht="18" customHeight="1">
      <c r="A411" s="62" t="s">
        <v>683</v>
      </c>
      <c r="B411" s="97">
        <v>2</v>
      </c>
      <c r="C411" s="104">
        <v>1</v>
      </c>
      <c r="D411" s="93">
        <v>0</v>
      </c>
      <c r="E411" s="94">
        <f t="shared" si="6"/>
        <v>0.5</v>
      </c>
    </row>
    <row r="412" spans="1:5" s="95" customFormat="1" ht="25.5">
      <c r="A412" s="100" t="s">
        <v>684</v>
      </c>
      <c r="B412" s="97">
        <v>2</v>
      </c>
      <c r="C412" s="104">
        <v>0</v>
      </c>
      <c r="D412" s="98">
        <v>0</v>
      </c>
      <c r="E412" s="94">
        <f t="shared" si="6"/>
        <v>0</v>
      </c>
    </row>
    <row r="413" spans="1:5" s="99" customFormat="1" ht="17.45" customHeight="1">
      <c r="A413" s="105" t="s">
        <v>685</v>
      </c>
      <c r="B413" s="97">
        <v>5</v>
      </c>
      <c r="C413" s="104">
        <v>3</v>
      </c>
      <c r="D413" s="98">
        <v>0</v>
      </c>
      <c r="E413" s="94">
        <f t="shared" si="6"/>
        <v>0.6</v>
      </c>
    </row>
    <row r="414" spans="1:5" s="99" customFormat="1" ht="18" customHeight="1">
      <c r="A414" s="105" t="s">
        <v>686</v>
      </c>
      <c r="B414" s="97">
        <v>5</v>
      </c>
      <c r="C414" s="104">
        <v>2</v>
      </c>
      <c r="D414" s="93">
        <v>0</v>
      </c>
      <c r="E414" s="94">
        <f t="shared" si="6"/>
        <v>0.4</v>
      </c>
    </row>
    <row r="415" spans="1:5" s="99" customFormat="1" ht="18" customHeight="1">
      <c r="A415" s="105" t="s">
        <v>687</v>
      </c>
      <c r="B415" s="93">
        <v>17</v>
      </c>
      <c r="C415" s="93">
        <v>9</v>
      </c>
      <c r="D415" s="98">
        <v>0</v>
      </c>
      <c r="E415" s="94">
        <f t="shared" si="6"/>
        <v>0.52941176470588236</v>
      </c>
    </row>
    <row r="416" spans="1:5" s="99" customFormat="1" ht="18" customHeight="1">
      <c r="A416" s="105"/>
      <c r="B416" s="93"/>
      <c r="C416" s="93"/>
      <c r="D416" s="98"/>
      <c r="E416" s="94"/>
    </row>
    <row r="417" spans="1:5" s="103" customFormat="1" ht="18" customHeight="1">
      <c r="A417" s="110" t="s">
        <v>28</v>
      </c>
      <c r="B417" s="91">
        <f>SUM(B418:B429)</f>
        <v>50</v>
      </c>
      <c r="C417" s="91">
        <f>SUM(C418:C429)</f>
        <v>26</v>
      </c>
      <c r="D417" s="91">
        <f>SUM(D418:D429)</f>
        <v>0</v>
      </c>
      <c r="E417" s="92">
        <f t="shared" si="6"/>
        <v>0.52</v>
      </c>
    </row>
    <row r="418" spans="1:5" s="99" customFormat="1" ht="18" customHeight="1">
      <c r="A418" s="1" t="s">
        <v>469</v>
      </c>
      <c r="B418" s="93">
        <v>4</v>
      </c>
      <c r="C418" s="124">
        <v>3</v>
      </c>
      <c r="D418" s="98">
        <v>0</v>
      </c>
      <c r="E418" s="94">
        <f t="shared" si="6"/>
        <v>0.75</v>
      </c>
    </row>
    <row r="419" spans="1:5" s="99" customFormat="1" ht="18" customHeight="1">
      <c r="A419" s="1" t="s">
        <v>470</v>
      </c>
      <c r="B419" s="93">
        <v>4</v>
      </c>
      <c r="C419" s="124">
        <v>3</v>
      </c>
      <c r="D419" s="98">
        <v>0</v>
      </c>
      <c r="E419" s="94">
        <f t="shared" si="6"/>
        <v>0.75</v>
      </c>
    </row>
    <row r="420" spans="1:5" s="99" customFormat="1" ht="18" customHeight="1">
      <c r="A420" s="1" t="s">
        <v>471</v>
      </c>
      <c r="B420" s="93">
        <v>4</v>
      </c>
      <c r="C420" s="124">
        <v>1</v>
      </c>
      <c r="D420" s="98">
        <v>0</v>
      </c>
      <c r="E420" s="94">
        <f t="shared" si="6"/>
        <v>0.25</v>
      </c>
    </row>
    <row r="421" spans="1:5" s="95" customFormat="1" ht="18" customHeight="1">
      <c r="A421" s="1" t="s">
        <v>472</v>
      </c>
      <c r="B421" s="93">
        <v>8</v>
      </c>
      <c r="C421" s="124">
        <v>4</v>
      </c>
      <c r="D421" s="93">
        <v>0</v>
      </c>
      <c r="E421" s="94">
        <f t="shared" si="6"/>
        <v>0.5</v>
      </c>
    </row>
    <row r="422" spans="1:5" s="95" customFormat="1" ht="18" customHeight="1">
      <c r="A422" s="1" t="s">
        <v>473</v>
      </c>
      <c r="B422" s="93">
        <v>3</v>
      </c>
      <c r="C422" s="93">
        <v>1</v>
      </c>
      <c r="D422" s="98">
        <v>0</v>
      </c>
      <c r="E422" s="94">
        <f t="shared" si="6"/>
        <v>0.33333333333333331</v>
      </c>
    </row>
    <row r="423" spans="1:5" s="99" customFormat="1" ht="18" customHeight="1">
      <c r="A423" s="1" t="s">
        <v>474</v>
      </c>
      <c r="B423" s="93">
        <v>3</v>
      </c>
      <c r="C423" s="93">
        <v>2</v>
      </c>
      <c r="D423" s="98">
        <v>0</v>
      </c>
      <c r="E423" s="94">
        <f t="shared" si="6"/>
        <v>0.66666666666666663</v>
      </c>
    </row>
    <row r="424" spans="1:5" s="99" customFormat="1" ht="18" customHeight="1">
      <c r="A424" s="1" t="s">
        <v>475</v>
      </c>
      <c r="B424" s="93">
        <v>4</v>
      </c>
      <c r="C424" s="93">
        <v>2</v>
      </c>
      <c r="D424" s="98">
        <v>0</v>
      </c>
      <c r="E424" s="94">
        <f t="shared" si="6"/>
        <v>0.5</v>
      </c>
    </row>
    <row r="425" spans="1:5" s="99" customFormat="1" ht="18" customHeight="1">
      <c r="A425" s="1" t="s">
        <v>476</v>
      </c>
      <c r="B425" s="97">
        <v>4</v>
      </c>
      <c r="C425" s="107">
        <v>2</v>
      </c>
      <c r="D425" s="98">
        <v>0</v>
      </c>
      <c r="E425" s="94">
        <f t="shared" si="6"/>
        <v>0.5</v>
      </c>
    </row>
    <row r="426" spans="1:5" s="99" customFormat="1" ht="18" customHeight="1">
      <c r="A426" s="1" t="s">
        <v>477</v>
      </c>
      <c r="B426" s="97">
        <v>4</v>
      </c>
      <c r="C426" s="107">
        <v>3</v>
      </c>
      <c r="D426" s="93">
        <v>0</v>
      </c>
      <c r="E426" s="94">
        <f t="shared" si="6"/>
        <v>0.75</v>
      </c>
    </row>
    <row r="427" spans="1:5" s="99" customFormat="1" ht="18" customHeight="1">
      <c r="A427" s="1" t="s">
        <v>478</v>
      </c>
      <c r="B427" s="97">
        <v>4</v>
      </c>
      <c r="C427" s="107">
        <v>1</v>
      </c>
      <c r="D427" s="98">
        <v>0</v>
      </c>
      <c r="E427" s="94">
        <f t="shared" si="6"/>
        <v>0.25</v>
      </c>
    </row>
    <row r="428" spans="1:5" s="99" customFormat="1" ht="18" customHeight="1">
      <c r="A428" s="1" t="s">
        <v>479</v>
      </c>
      <c r="B428" s="97">
        <v>4</v>
      </c>
      <c r="C428" s="107">
        <v>2</v>
      </c>
      <c r="D428" s="98">
        <v>0</v>
      </c>
      <c r="E428" s="94">
        <f t="shared" si="6"/>
        <v>0.5</v>
      </c>
    </row>
    <row r="429" spans="1:5" s="99" customFormat="1" ht="18" customHeight="1">
      <c r="A429" s="1" t="s">
        <v>480</v>
      </c>
      <c r="B429" s="97">
        <v>4</v>
      </c>
      <c r="C429" s="107">
        <v>2</v>
      </c>
      <c r="D429" s="98">
        <v>0</v>
      </c>
      <c r="E429" s="94">
        <f t="shared" si="6"/>
        <v>0.5</v>
      </c>
    </row>
    <row r="430" spans="1:5" s="99" customFormat="1" ht="18" customHeight="1">
      <c r="A430" s="1"/>
      <c r="B430" s="97"/>
      <c r="C430" s="107"/>
      <c r="D430" s="98"/>
      <c r="E430" s="94"/>
    </row>
    <row r="431" spans="1:5" s="99" customFormat="1" ht="18" customHeight="1">
      <c r="A431" s="125" t="s">
        <v>29</v>
      </c>
      <c r="B431" s="126">
        <f>SUM(B432:B472)</f>
        <v>214</v>
      </c>
      <c r="C431" s="126">
        <f>SUM(C432:C472)</f>
        <v>98</v>
      </c>
      <c r="D431" s="126">
        <f>SUM(D432:D472)</f>
        <v>0</v>
      </c>
      <c r="E431" s="127">
        <f t="shared" si="6"/>
        <v>0.45794392523364486</v>
      </c>
    </row>
    <row r="432" spans="1:5" s="99" customFormat="1" ht="18" customHeight="1">
      <c r="A432" s="105" t="s">
        <v>342</v>
      </c>
      <c r="B432" s="97">
        <v>7</v>
      </c>
      <c r="C432" s="104">
        <v>4</v>
      </c>
      <c r="D432" s="104">
        <v>0</v>
      </c>
      <c r="E432" s="94">
        <f t="shared" si="6"/>
        <v>0.5714285714285714</v>
      </c>
    </row>
    <row r="433" spans="1:5" s="99" customFormat="1" ht="18" customHeight="1">
      <c r="A433" s="1" t="s">
        <v>344</v>
      </c>
      <c r="B433" s="93">
        <v>3</v>
      </c>
      <c r="C433" s="98">
        <v>2</v>
      </c>
      <c r="D433" s="98">
        <v>0</v>
      </c>
      <c r="E433" s="94">
        <f t="shared" si="6"/>
        <v>0.66666666666666663</v>
      </c>
    </row>
    <row r="434" spans="1:5" s="99" customFormat="1" ht="18" customHeight="1">
      <c r="A434" s="1" t="s">
        <v>370</v>
      </c>
      <c r="B434" s="93">
        <v>4</v>
      </c>
      <c r="C434" s="93">
        <v>2</v>
      </c>
      <c r="D434" s="93">
        <v>0</v>
      </c>
      <c r="E434" s="94">
        <f t="shared" si="6"/>
        <v>0.5</v>
      </c>
    </row>
    <row r="435" spans="1:5" s="99" customFormat="1" ht="18" customHeight="1">
      <c r="A435" s="62" t="s">
        <v>371</v>
      </c>
      <c r="B435" s="93">
        <v>7</v>
      </c>
      <c r="C435" s="93">
        <v>3</v>
      </c>
      <c r="D435" s="93">
        <v>0</v>
      </c>
      <c r="E435" s="94">
        <f t="shared" si="6"/>
        <v>0.42857142857142855</v>
      </c>
    </row>
    <row r="436" spans="1:5" s="99" customFormat="1" ht="18" customHeight="1">
      <c r="A436" s="62" t="s">
        <v>372</v>
      </c>
      <c r="B436" s="93">
        <v>6</v>
      </c>
      <c r="C436" s="93">
        <v>3</v>
      </c>
      <c r="D436" s="93">
        <v>0</v>
      </c>
      <c r="E436" s="94">
        <f t="shared" si="6"/>
        <v>0.5</v>
      </c>
    </row>
    <row r="437" spans="1:5" s="99" customFormat="1" ht="18" customHeight="1">
      <c r="A437" s="1" t="s">
        <v>394</v>
      </c>
      <c r="B437" s="97">
        <v>6</v>
      </c>
      <c r="C437" s="98">
        <v>2</v>
      </c>
      <c r="D437" s="93">
        <v>0</v>
      </c>
      <c r="E437" s="94">
        <f t="shared" si="6"/>
        <v>0.33333333333333331</v>
      </c>
    </row>
    <row r="438" spans="1:5" s="99" customFormat="1" ht="18" customHeight="1">
      <c r="A438" s="62" t="s">
        <v>445</v>
      </c>
      <c r="B438" s="97">
        <v>6</v>
      </c>
      <c r="C438" s="98">
        <v>4</v>
      </c>
      <c r="D438" s="93">
        <v>0</v>
      </c>
      <c r="E438" s="94">
        <f t="shared" si="6"/>
        <v>0.66666666666666663</v>
      </c>
    </row>
    <row r="439" spans="1:5" s="99" customFormat="1" ht="25.5">
      <c r="A439" s="62" t="s">
        <v>446</v>
      </c>
      <c r="B439" s="97">
        <v>4</v>
      </c>
      <c r="C439" s="98">
        <v>3</v>
      </c>
      <c r="D439" s="93">
        <v>0</v>
      </c>
      <c r="E439" s="94">
        <f t="shared" si="6"/>
        <v>0.75</v>
      </c>
    </row>
    <row r="440" spans="1:5" s="99" customFormat="1" ht="18" customHeight="1">
      <c r="A440" s="120" t="s">
        <v>447</v>
      </c>
      <c r="B440" s="128">
        <v>3</v>
      </c>
      <c r="C440" s="123">
        <v>1</v>
      </c>
      <c r="D440" s="93">
        <v>0</v>
      </c>
      <c r="E440" s="94">
        <f t="shared" si="6"/>
        <v>0.33333333333333331</v>
      </c>
    </row>
    <row r="441" spans="1:5" s="99" customFormat="1" ht="18" customHeight="1">
      <c r="A441" s="62" t="s">
        <v>454</v>
      </c>
      <c r="B441" s="93">
        <v>4</v>
      </c>
      <c r="C441" s="93">
        <v>2</v>
      </c>
      <c r="D441" s="93">
        <v>0</v>
      </c>
      <c r="E441" s="94">
        <f t="shared" si="6"/>
        <v>0.5</v>
      </c>
    </row>
    <row r="442" spans="1:5" s="99" customFormat="1" ht="18" customHeight="1">
      <c r="A442" s="62" t="s">
        <v>455</v>
      </c>
      <c r="B442" s="97">
        <v>5</v>
      </c>
      <c r="C442" s="93">
        <v>2</v>
      </c>
      <c r="D442" s="93">
        <v>0</v>
      </c>
      <c r="E442" s="94">
        <f t="shared" si="6"/>
        <v>0.4</v>
      </c>
    </row>
    <row r="443" spans="1:5" s="99" customFormat="1" ht="18" customHeight="1">
      <c r="A443" s="120" t="s">
        <v>493</v>
      </c>
      <c r="B443" s="128">
        <v>3</v>
      </c>
      <c r="C443" s="123">
        <v>1</v>
      </c>
      <c r="D443" s="93">
        <v>0</v>
      </c>
      <c r="E443" s="94">
        <f t="shared" si="6"/>
        <v>0.33333333333333331</v>
      </c>
    </row>
    <row r="444" spans="1:5" s="99" customFormat="1" ht="18" customHeight="1">
      <c r="A444" s="120" t="s">
        <v>494</v>
      </c>
      <c r="B444" s="118">
        <v>5</v>
      </c>
      <c r="C444" s="118">
        <v>2</v>
      </c>
      <c r="D444" s="93">
        <v>0</v>
      </c>
      <c r="E444" s="94">
        <f t="shared" si="6"/>
        <v>0.4</v>
      </c>
    </row>
    <row r="445" spans="1:5" s="99" customFormat="1" ht="18" customHeight="1">
      <c r="A445" s="120" t="s">
        <v>495</v>
      </c>
      <c r="B445" s="128">
        <v>6</v>
      </c>
      <c r="C445" s="123">
        <v>4</v>
      </c>
      <c r="D445" s="93">
        <v>0</v>
      </c>
      <c r="E445" s="94">
        <f t="shared" si="6"/>
        <v>0.66666666666666663</v>
      </c>
    </row>
    <row r="446" spans="1:5" s="99" customFormat="1" ht="18" customHeight="1">
      <c r="A446" s="120" t="s">
        <v>496</v>
      </c>
      <c r="B446" s="123">
        <v>7</v>
      </c>
      <c r="C446" s="123">
        <v>3</v>
      </c>
      <c r="D446" s="93">
        <v>0</v>
      </c>
      <c r="E446" s="94">
        <f t="shared" si="6"/>
        <v>0.42857142857142855</v>
      </c>
    </row>
    <row r="447" spans="1:5" s="95" customFormat="1" ht="18" customHeight="1">
      <c r="A447" s="129" t="s">
        <v>497</v>
      </c>
      <c r="B447" s="128">
        <v>3</v>
      </c>
      <c r="C447" s="130">
        <v>1</v>
      </c>
      <c r="D447" s="93">
        <v>0</v>
      </c>
      <c r="E447" s="94">
        <f t="shared" si="6"/>
        <v>0.33333333333333331</v>
      </c>
    </row>
    <row r="448" spans="1:5" s="95" customFormat="1" ht="18" customHeight="1">
      <c r="A448" s="120" t="s">
        <v>498</v>
      </c>
      <c r="B448" s="128">
        <v>6</v>
      </c>
      <c r="C448" s="130">
        <v>2</v>
      </c>
      <c r="D448" s="93">
        <v>0</v>
      </c>
      <c r="E448" s="94">
        <f t="shared" si="6"/>
        <v>0.33333333333333331</v>
      </c>
    </row>
    <row r="449" spans="1:5" s="95" customFormat="1" ht="18" customHeight="1">
      <c r="A449" s="120" t="s">
        <v>499</v>
      </c>
      <c r="B449" s="128">
        <v>4</v>
      </c>
      <c r="C449" s="128">
        <v>1</v>
      </c>
      <c r="D449" s="93">
        <v>0</v>
      </c>
      <c r="E449" s="94">
        <f t="shared" si="6"/>
        <v>0.25</v>
      </c>
    </row>
    <row r="450" spans="1:5" s="99" customFormat="1" ht="25.5">
      <c r="A450" s="106" t="s">
        <v>500</v>
      </c>
      <c r="B450" s="128">
        <v>4</v>
      </c>
      <c r="C450" s="118">
        <v>2</v>
      </c>
      <c r="D450" s="93">
        <v>0</v>
      </c>
      <c r="E450" s="94">
        <f t="shared" si="6"/>
        <v>0.5</v>
      </c>
    </row>
    <row r="451" spans="1:5" s="99" customFormat="1" ht="18" customHeight="1">
      <c r="A451" s="120" t="s">
        <v>501</v>
      </c>
      <c r="B451" s="128">
        <v>6</v>
      </c>
      <c r="C451" s="118">
        <v>3</v>
      </c>
      <c r="D451" s="93">
        <v>0</v>
      </c>
      <c r="E451" s="94">
        <f t="shared" si="6"/>
        <v>0.5</v>
      </c>
    </row>
    <row r="452" spans="1:5" s="99" customFormat="1" ht="18" customHeight="1">
      <c r="A452" s="1" t="s">
        <v>585</v>
      </c>
      <c r="B452" s="97">
        <v>4</v>
      </c>
      <c r="C452" s="93">
        <v>2</v>
      </c>
      <c r="D452" s="93">
        <v>0</v>
      </c>
      <c r="E452" s="94">
        <f t="shared" si="6"/>
        <v>0.5</v>
      </c>
    </row>
    <row r="453" spans="1:5" s="99" customFormat="1" ht="18" customHeight="1">
      <c r="A453" s="1" t="s">
        <v>586</v>
      </c>
      <c r="B453" s="97">
        <v>7</v>
      </c>
      <c r="C453" s="98">
        <v>2</v>
      </c>
      <c r="D453" s="98">
        <v>0</v>
      </c>
      <c r="E453" s="94">
        <f t="shared" si="6"/>
        <v>0.2857142857142857</v>
      </c>
    </row>
    <row r="454" spans="1:5" s="99" customFormat="1" ht="18" customHeight="1">
      <c r="A454" s="1" t="s">
        <v>587</v>
      </c>
      <c r="B454" s="97">
        <v>8</v>
      </c>
      <c r="C454" s="98">
        <v>4</v>
      </c>
      <c r="D454" s="98">
        <v>0</v>
      </c>
      <c r="E454" s="94">
        <f t="shared" si="6"/>
        <v>0.5</v>
      </c>
    </row>
    <row r="455" spans="1:5" s="99" customFormat="1" ht="18" customHeight="1">
      <c r="A455" s="62" t="s">
        <v>619</v>
      </c>
      <c r="B455" s="93">
        <v>7</v>
      </c>
      <c r="C455" s="93">
        <v>3</v>
      </c>
      <c r="D455" s="93">
        <v>0</v>
      </c>
      <c r="E455" s="94">
        <f t="shared" si="6"/>
        <v>0.42857142857142855</v>
      </c>
    </row>
    <row r="456" spans="1:5" s="99" customFormat="1" ht="18" customHeight="1">
      <c r="A456" s="62" t="s">
        <v>673</v>
      </c>
      <c r="B456" s="93">
        <v>5</v>
      </c>
      <c r="C456" s="93">
        <v>2</v>
      </c>
      <c r="D456" s="93">
        <v>0</v>
      </c>
      <c r="E456" s="94">
        <f t="shared" si="6"/>
        <v>0.4</v>
      </c>
    </row>
    <row r="457" spans="1:5" s="99" customFormat="1" ht="18" customHeight="1">
      <c r="A457" s="1" t="s">
        <v>714</v>
      </c>
      <c r="B457" s="97">
        <v>8</v>
      </c>
      <c r="C457" s="98">
        <v>4</v>
      </c>
      <c r="D457" s="98">
        <v>0</v>
      </c>
      <c r="E457" s="94">
        <f t="shared" si="6"/>
        <v>0.5</v>
      </c>
    </row>
    <row r="458" spans="1:5" s="99" customFormat="1" ht="18" customHeight="1">
      <c r="A458" s="100" t="s">
        <v>715</v>
      </c>
      <c r="B458" s="97">
        <v>7</v>
      </c>
      <c r="C458" s="98">
        <v>4</v>
      </c>
      <c r="D458" s="98">
        <v>0</v>
      </c>
      <c r="E458" s="94">
        <f t="shared" ref="E458:E472" si="7">SUM(C458/B458)</f>
        <v>0.5714285714285714</v>
      </c>
    </row>
    <row r="459" spans="1:5" s="99" customFormat="1" ht="18" customHeight="1">
      <c r="A459" s="100" t="s">
        <v>716</v>
      </c>
      <c r="B459" s="97">
        <v>2</v>
      </c>
      <c r="C459" s="98">
        <v>0</v>
      </c>
      <c r="D459" s="98">
        <v>0</v>
      </c>
      <c r="E459" s="94">
        <f t="shared" si="7"/>
        <v>0</v>
      </c>
    </row>
    <row r="460" spans="1:5" s="99" customFormat="1" ht="18" customHeight="1">
      <c r="A460" s="62" t="s">
        <v>717</v>
      </c>
      <c r="B460" s="93">
        <v>2</v>
      </c>
      <c r="C460" s="93">
        <v>0</v>
      </c>
      <c r="D460" s="93">
        <v>0</v>
      </c>
      <c r="E460" s="94">
        <f t="shared" si="7"/>
        <v>0</v>
      </c>
    </row>
    <row r="461" spans="1:5" s="99" customFormat="1" ht="18" customHeight="1">
      <c r="A461" s="100" t="s">
        <v>718</v>
      </c>
      <c r="B461" s="97">
        <v>5</v>
      </c>
      <c r="C461" s="98">
        <v>2</v>
      </c>
      <c r="D461" s="98">
        <v>0</v>
      </c>
      <c r="E461" s="94">
        <f t="shared" si="7"/>
        <v>0.4</v>
      </c>
    </row>
    <row r="462" spans="1:5" s="99" customFormat="1" ht="18" customHeight="1">
      <c r="A462" s="100" t="s">
        <v>719</v>
      </c>
      <c r="B462" s="97">
        <v>1</v>
      </c>
      <c r="C462" s="98">
        <v>0</v>
      </c>
      <c r="D462" s="98">
        <v>0</v>
      </c>
      <c r="E462" s="94">
        <f t="shared" si="7"/>
        <v>0</v>
      </c>
    </row>
    <row r="463" spans="1:5" s="99" customFormat="1" ht="18" customHeight="1">
      <c r="A463" s="105" t="s">
        <v>720</v>
      </c>
      <c r="B463" s="97">
        <v>2</v>
      </c>
      <c r="C463" s="98">
        <v>1</v>
      </c>
      <c r="D463" s="98">
        <v>0</v>
      </c>
      <c r="E463" s="94">
        <f t="shared" si="7"/>
        <v>0.5</v>
      </c>
    </row>
    <row r="464" spans="1:5" s="99" customFormat="1" ht="18" customHeight="1">
      <c r="A464" s="100" t="s">
        <v>721</v>
      </c>
      <c r="B464" s="97">
        <v>2</v>
      </c>
      <c r="C464" s="98">
        <v>2</v>
      </c>
      <c r="D464" s="93">
        <v>0</v>
      </c>
      <c r="E464" s="94">
        <f t="shared" si="7"/>
        <v>1</v>
      </c>
    </row>
    <row r="465" spans="1:5" s="99" customFormat="1" ht="18" customHeight="1">
      <c r="A465" s="100" t="s">
        <v>722</v>
      </c>
      <c r="B465" s="97">
        <v>9</v>
      </c>
      <c r="C465" s="98">
        <v>5</v>
      </c>
      <c r="D465" s="98">
        <v>0</v>
      </c>
      <c r="E465" s="94">
        <f t="shared" si="7"/>
        <v>0.55555555555555558</v>
      </c>
    </row>
    <row r="466" spans="1:5" s="99" customFormat="1" ht="18" customHeight="1">
      <c r="A466" s="100" t="s">
        <v>723</v>
      </c>
      <c r="B466" s="97">
        <v>7</v>
      </c>
      <c r="C466" s="98">
        <v>3</v>
      </c>
      <c r="D466" s="98">
        <v>0</v>
      </c>
      <c r="E466" s="94">
        <f t="shared" si="7"/>
        <v>0.42857142857142855</v>
      </c>
    </row>
    <row r="467" spans="1:5" s="99" customFormat="1" ht="18" customHeight="1">
      <c r="A467" s="100" t="s">
        <v>724</v>
      </c>
      <c r="B467" s="97">
        <v>8</v>
      </c>
      <c r="C467" s="98">
        <v>3</v>
      </c>
      <c r="D467" s="98">
        <v>0</v>
      </c>
      <c r="E467" s="94">
        <f t="shared" si="7"/>
        <v>0.375</v>
      </c>
    </row>
    <row r="468" spans="1:5" s="99" customFormat="1" ht="18" customHeight="1">
      <c r="A468" s="1" t="s">
        <v>725</v>
      </c>
      <c r="B468" s="97">
        <v>6</v>
      </c>
      <c r="C468" s="98">
        <v>2</v>
      </c>
      <c r="D468" s="93">
        <v>0</v>
      </c>
      <c r="E468" s="94">
        <f t="shared" si="7"/>
        <v>0.33333333333333331</v>
      </c>
    </row>
    <row r="469" spans="1:5" s="99" customFormat="1" ht="18" customHeight="1">
      <c r="A469" s="100" t="s">
        <v>726</v>
      </c>
      <c r="B469" s="97">
        <v>6</v>
      </c>
      <c r="C469" s="98">
        <v>3</v>
      </c>
      <c r="D469" s="98">
        <v>0</v>
      </c>
      <c r="E469" s="94">
        <f t="shared" si="7"/>
        <v>0.5</v>
      </c>
    </row>
    <row r="470" spans="1:5" s="99" customFormat="1" ht="18" customHeight="1">
      <c r="A470" s="100" t="s">
        <v>727</v>
      </c>
      <c r="B470" s="97">
        <v>3</v>
      </c>
      <c r="C470" s="98">
        <v>2</v>
      </c>
      <c r="D470" s="98">
        <v>0</v>
      </c>
      <c r="E470" s="94">
        <f t="shared" si="7"/>
        <v>0.66666666666666663</v>
      </c>
    </row>
    <row r="471" spans="1:5" s="99" customFormat="1" ht="18" customHeight="1">
      <c r="A471" s="100" t="s">
        <v>728</v>
      </c>
      <c r="B471" s="97">
        <v>8</v>
      </c>
      <c r="C471" s="98">
        <v>3</v>
      </c>
      <c r="D471" s="98">
        <v>0</v>
      </c>
      <c r="E471" s="94">
        <f t="shared" si="7"/>
        <v>0.375</v>
      </c>
    </row>
    <row r="472" spans="1:5" s="99" customFormat="1" ht="18" customHeight="1">
      <c r="A472" s="100" t="s">
        <v>729</v>
      </c>
      <c r="B472" s="97">
        <v>8</v>
      </c>
      <c r="C472" s="98">
        <v>4</v>
      </c>
      <c r="D472" s="93">
        <v>0</v>
      </c>
      <c r="E472" s="94">
        <f t="shared" si="7"/>
        <v>0.5</v>
      </c>
    </row>
    <row r="473" spans="1:5" s="99" customFormat="1" ht="18" customHeight="1">
      <c r="A473" s="62"/>
      <c r="B473" s="93"/>
      <c r="C473" s="93"/>
      <c r="D473" s="93"/>
      <c r="E473" s="74"/>
    </row>
    <row r="474" spans="1:5" s="99" customFormat="1" ht="18" customHeight="1">
      <c r="A474" s="120"/>
      <c r="B474" s="123"/>
      <c r="C474" s="128"/>
      <c r="D474" s="118"/>
      <c r="E474" s="74"/>
    </row>
    <row r="475" spans="1:5" s="99" customFormat="1" ht="18" customHeight="1">
      <c r="A475" s="120"/>
      <c r="B475" s="123"/>
      <c r="C475" s="128"/>
      <c r="D475" s="123"/>
      <c r="E475" s="74"/>
    </row>
    <row r="476" spans="1:5" s="99" customFormat="1" ht="18" customHeight="1">
      <c r="A476" s="1"/>
      <c r="B476" s="93"/>
      <c r="C476" s="97"/>
      <c r="D476" s="93"/>
      <c r="E476" s="74"/>
    </row>
    <row r="477" spans="1:5" s="99" customFormat="1" ht="18" customHeight="1">
      <c r="A477" s="62"/>
      <c r="B477" s="93"/>
      <c r="C477" s="93"/>
      <c r="D477" s="93"/>
      <c r="E477" s="74"/>
    </row>
    <row r="478" spans="1:5" s="99" customFormat="1" ht="18" customHeight="1">
      <c r="A478" s="122"/>
      <c r="B478" s="123"/>
      <c r="C478" s="123"/>
      <c r="D478" s="123"/>
      <c r="E478" s="74"/>
    </row>
    <row r="479" spans="1:5" s="99" customFormat="1" ht="18" customHeight="1">
      <c r="A479" s="100"/>
      <c r="B479" s="93"/>
      <c r="C479" s="97"/>
      <c r="D479" s="98"/>
      <c r="E479" s="74"/>
    </row>
    <row r="480" spans="1:5" s="99" customFormat="1" ht="18" customHeight="1">
      <c r="A480" s="100"/>
      <c r="B480" s="93"/>
      <c r="C480" s="97"/>
      <c r="D480" s="98"/>
      <c r="E480" s="74"/>
    </row>
    <row r="481" spans="3:4" ht="15" customHeight="1">
      <c r="C481" s="131"/>
      <c r="D481" s="131"/>
    </row>
    <row r="482" spans="3:4" ht="15" customHeight="1">
      <c r="C482" s="131"/>
      <c r="D482" s="131"/>
    </row>
  </sheetData>
  <mergeCells count="3">
    <mergeCell ref="A1:E1"/>
    <mergeCell ref="L1:O1"/>
    <mergeCell ref="A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96" zoomScaleNormal="96" workbookViewId="0">
      <selection activeCell="K2" sqref="K2"/>
    </sheetView>
  </sheetViews>
  <sheetFormatPr defaultColWidth="9.140625" defaultRowHeight="15" outlineLevelRow="1" outlineLevelCol="1"/>
  <cols>
    <col min="1" max="1" width="52.140625" style="9" bestFit="1" customWidth="1"/>
    <col min="2" max="2" width="12.5703125" style="11" customWidth="1" outlineLevel="1"/>
    <col min="3" max="10" width="13.140625" style="11" customWidth="1"/>
    <col min="11" max="16384" width="9.140625" style="9"/>
  </cols>
  <sheetData>
    <row r="1" spans="1:10" s="27" customFormat="1" ht="16.5">
      <c r="A1" s="25" t="s">
        <v>325</v>
      </c>
      <c r="B1" s="25"/>
      <c r="C1" s="25"/>
      <c r="D1" s="25"/>
      <c r="E1" s="25"/>
      <c r="F1" s="25"/>
      <c r="G1" s="25"/>
      <c r="H1" s="25"/>
      <c r="I1" s="25"/>
      <c r="J1" s="25"/>
    </row>
    <row r="2" spans="1:10" s="27" customFormat="1" ht="16.5">
      <c r="A2" s="46" t="s">
        <v>327</v>
      </c>
      <c r="B2" s="46"/>
      <c r="C2" s="46"/>
      <c r="D2" s="46"/>
      <c r="E2" s="46"/>
      <c r="F2" s="46"/>
      <c r="G2" s="46"/>
      <c r="H2" s="46"/>
      <c r="I2" s="46"/>
      <c r="J2" s="46"/>
    </row>
    <row r="3" spans="1:10" s="27" customFormat="1" ht="16.5">
      <c r="A3" s="45"/>
      <c r="B3" s="45"/>
      <c r="C3" s="45"/>
      <c r="D3" s="45"/>
      <c r="E3" s="45"/>
      <c r="F3" s="45"/>
      <c r="G3" s="45"/>
      <c r="H3" s="45"/>
      <c r="I3" s="45"/>
      <c r="J3" s="45"/>
    </row>
    <row r="4" spans="1:10" s="10" customFormat="1" ht="60">
      <c r="A4" s="17" t="s">
        <v>86</v>
      </c>
      <c r="B4" s="18" t="s">
        <v>82</v>
      </c>
      <c r="C4" s="18" t="s">
        <v>89</v>
      </c>
      <c r="D4" s="18" t="s">
        <v>90</v>
      </c>
      <c r="E4" s="18" t="s">
        <v>0</v>
      </c>
      <c r="F4" s="18" t="s">
        <v>91</v>
      </c>
      <c r="G4" s="18" t="s">
        <v>1</v>
      </c>
      <c r="H4" s="18" t="s">
        <v>92</v>
      </c>
      <c r="I4" s="18" t="s">
        <v>2</v>
      </c>
      <c r="J4" s="18" t="s">
        <v>95</v>
      </c>
    </row>
    <row r="5" spans="1:10" outlineLevel="1">
      <c r="A5" s="21" t="s">
        <v>31</v>
      </c>
      <c r="B5" s="19">
        <v>8</v>
      </c>
      <c r="C5" s="19" t="s">
        <v>96</v>
      </c>
      <c r="D5" s="20" t="s">
        <v>97</v>
      </c>
      <c r="E5" s="20" t="s">
        <v>98</v>
      </c>
      <c r="F5" s="20" t="s">
        <v>99</v>
      </c>
      <c r="G5" s="20" t="s">
        <v>99</v>
      </c>
      <c r="H5" s="20" t="s">
        <v>99</v>
      </c>
      <c r="I5" s="19" t="s">
        <v>99</v>
      </c>
      <c r="J5" s="19" t="s">
        <v>99</v>
      </c>
    </row>
    <row r="6" spans="1:10" outlineLevel="1">
      <c r="A6" s="21" t="s">
        <v>32</v>
      </c>
      <c r="B6" s="19">
        <v>13</v>
      </c>
      <c r="C6" s="20" t="s">
        <v>153</v>
      </c>
      <c r="D6" s="20" t="s">
        <v>187</v>
      </c>
      <c r="E6" s="20" t="s">
        <v>121</v>
      </c>
      <c r="F6" s="20" t="s">
        <v>99</v>
      </c>
      <c r="G6" s="20" t="s">
        <v>99</v>
      </c>
      <c r="H6" s="20" t="s">
        <v>99</v>
      </c>
      <c r="I6" s="19" t="s">
        <v>99</v>
      </c>
      <c r="J6" s="19" t="s">
        <v>111</v>
      </c>
    </row>
    <row r="7" spans="1:10" outlineLevel="1">
      <c r="A7" s="21" t="s">
        <v>33</v>
      </c>
      <c r="B7" s="19">
        <v>60</v>
      </c>
      <c r="C7" s="20" t="s">
        <v>154</v>
      </c>
      <c r="D7" s="20" t="s">
        <v>188</v>
      </c>
      <c r="E7" s="20" t="s">
        <v>227</v>
      </c>
      <c r="F7" s="20" t="s">
        <v>99</v>
      </c>
      <c r="G7" s="20" t="s">
        <v>99</v>
      </c>
      <c r="H7" s="20" t="s">
        <v>99</v>
      </c>
      <c r="I7" s="19" t="s">
        <v>116</v>
      </c>
      <c r="J7" s="19" t="s">
        <v>99</v>
      </c>
    </row>
    <row r="8" spans="1:10" outlineLevel="1">
      <c r="A8" s="21" t="s">
        <v>34</v>
      </c>
      <c r="B8" s="19">
        <v>52</v>
      </c>
      <c r="C8" s="20" t="s">
        <v>155</v>
      </c>
      <c r="D8" s="20" t="s">
        <v>189</v>
      </c>
      <c r="E8" s="20" t="s">
        <v>228</v>
      </c>
      <c r="F8" s="20" t="s">
        <v>135</v>
      </c>
      <c r="G8" s="20" t="s">
        <v>110</v>
      </c>
      <c r="H8" s="20" t="s">
        <v>99</v>
      </c>
      <c r="I8" s="19" t="s">
        <v>99</v>
      </c>
      <c r="J8" s="19" t="s">
        <v>110</v>
      </c>
    </row>
    <row r="9" spans="1:10" outlineLevel="1">
      <c r="A9" s="21" t="s">
        <v>35</v>
      </c>
      <c r="B9" s="19">
        <v>91</v>
      </c>
      <c r="C9" s="20" t="s">
        <v>156</v>
      </c>
      <c r="D9" s="20" t="s">
        <v>190</v>
      </c>
      <c r="E9" s="20" t="s">
        <v>229</v>
      </c>
      <c r="F9" s="20" t="s">
        <v>136</v>
      </c>
      <c r="G9" s="20" t="s">
        <v>99</v>
      </c>
      <c r="H9" s="20" t="s">
        <v>99</v>
      </c>
      <c r="I9" s="19" t="s">
        <v>99</v>
      </c>
      <c r="J9" s="19" t="s">
        <v>99</v>
      </c>
    </row>
    <row r="10" spans="1:10" outlineLevel="1">
      <c r="A10" s="21" t="s">
        <v>36</v>
      </c>
      <c r="B10" s="19">
        <v>4</v>
      </c>
      <c r="C10" s="20" t="s">
        <v>157</v>
      </c>
      <c r="D10" s="20" t="s">
        <v>157</v>
      </c>
      <c r="E10" s="20" t="s">
        <v>99</v>
      </c>
      <c r="F10" s="20" t="s">
        <v>99</v>
      </c>
      <c r="G10" s="20" t="s">
        <v>99</v>
      </c>
      <c r="H10" s="20" t="s">
        <v>99</v>
      </c>
      <c r="I10" s="19" t="s">
        <v>99</v>
      </c>
      <c r="J10" s="19" t="s">
        <v>99</v>
      </c>
    </row>
    <row r="11" spans="1:10" outlineLevel="1">
      <c r="A11" s="21" t="s">
        <v>37</v>
      </c>
      <c r="B11" s="19">
        <v>29</v>
      </c>
      <c r="C11" s="20" t="s">
        <v>158</v>
      </c>
      <c r="D11" s="20" t="s">
        <v>191</v>
      </c>
      <c r="E11" s="20" t="s">
        <v>230</v>
      </c>
      <c r="F11" s="20" t="s">
        <v>137</v>
      </c>
      <c r="G11" s="20" t="s">
        <v>133</v>
      </c>
      <c r="H11" s="20" t="s">
        <v>99</v>
      </c>
      <c r="I11" s="19" t="s">
        <v>99</v>
      </c>
      <c r="J11" s="19" t="s">
        <v>99</v>
      </c>
    </row>
    <row r="12" spans="1:10" outlineLevel="1">
      <c r="A12" s="21" t="s">
        <v>38</v>
      </c>
      <c r="B12" s="19">
        <v>50</v>
      </c>
      <c r="C12" s="20" t="s">
        <v>159</v>
      </c>
      <c r="D12" s="20" t="s">
        <v>192</v>
      </c>
      <c r="E12" s="20" t="s">
        <v>231</v>
      </c>
      <c r="F12" s="20" t="s">
        <v>138</v>
      </c>
      <c r="G12" s="20" t="s">
        <v>132</v>
      </c>
      <c r="H12" s="20" t="s">
        <v>99</v>
      </c>
      <c r="I12" s="19" t="s">
        <v>115</v>
      </c>
      <c r="J12" s="19" t="s">
        <v>99</v>
      </c>
    </row>
    <row r="13" spans="1:10" outlineLevel="1">
      <c r="A13" s="21" t="s">
        <v>39</v>
      </c>
      <c r="B13" s="19">
        <v>23</v>
      </c>
      <c r="C13" s="20" t="s">
        <v>149</v>
      </c>
      <c r="D13" s="20" t="s">
        <v>193</v>
      </c>
      <c r="E13" s="20" t="s">
        <v>232</v>
      </c>
      <c r="F13" s="20" t="s">
        <v>99</v>
      </c>
      <c r="G13" s="20" t="s">
        <v>99</v>
      </c>
      <c r="H13" s="20" t="s">
        <v>99</v>
      </c>
      <c r="I13" s="19" t="s">
        <v>99</v>
      </c>
      <c r="J13" s="19" t="s">
        <v>99</v>
      </c>
    </row>
    <row r="14" spans="1:10" outlineLevel="1">
      <c r="A14" s="21" t="s">
        <v>40</v>
      </c>
      <c r="B14" s="19">
        <v>19</v>
      </c>
      <c r="C14" s="20" t="s">
        <v>160</v>
      </c>
      <c r="D14" s="20" t="s">
        <v>194</v>
      </c>
      <c r="E14" s="20" t="s">
        <v>238</v>
      </c>
      <c r="F14" s="20" t="s">
        <v>99</v>
      </c>
      <c r="G14" s="20" t="s">
        <v>99</v>
      </c>
      <c r="H14" s="20" t="s">
        <v>99</v>
      </c>
      <c r="I14" s="19" t="s">
        <v>99</v>
      </c>
      <c r="J14" s="19" t="s">
        <v>99</v>
      </c>
    </row>
    <row r="15" spans="1:10" outlineLevel="1">
      <c r="A15" s="21" t="s">
        <v>41</v>
      </c>
      <c r="B15" s="19">
        <v>82</v>
      </c>
      <c r="C15" s="20" t="s">
        <v>161</v>
      </c>
      <c r="D15" s="20" t="s">
        <v>195</v>
      </c>
      <c r="E15" s="20" t="s">
        <v>109</v>
      </c>
      <c r="F15" s="20" t="s">
        <v>139</v>
      </c>
      <c r="G15" s="20" t="s">
        <v>109</v>
      </c>
      <c r="H15" s="20" t="s">
        <v>109</v>
      </c>
      <c r="I15" s="19" t="s">
        <v>99</v>
      </c>
      <c r="J15" s="19" t="s">
        <v>109</v>
      </c>
    </row>
    <row r="16" spans="1:10" outlineLevel="1">
      <c r="A16" s="21" t="s">
        <v>42</v>
      </c>
      <c r="B16" s="19">
        <v>11</v>
      </c>
      <c r="C16" s="20" t="s">
        <v>162</v>
      </c>
      <c r="D16" s="20" t="s">
        <v>196</v>
      </c>
      <c r="E16" s="20" t="s">
        <v>117</v>
      </c>
      <c r="F16" s="20" t="s">
        <v>117</v>
      </c>
      <c r="G16" s="20" t="s">
        <v>123</v>
      </c>
      <c r="H16" s="20" t="s">
        <v>99</v>
      </c>
      <c r="I16" s="19" t="s">
        <v>99</v>
      </c>
      <c r="J16" s="19" t="s">
        <v>99</v>
      </c>
    </row>
    <row r="17" spans="1:10" outlineLevel="1">
      <c r="A17" s="21" t="s">
        <v>43</v>
      </c>
      <c r="B17" s="19">
        <v>230</v>
      </c>
      <c r="C17" s="20" t="s">
        <v>94</v>
      </c>
      <c r="D17" s="20" t="s">
        <v>197</v>
      </c>
      <c r="E17" s="20" t="s">
        <v>233</v>
      </c>
      <c r="F17" s="20" t="s">
        <v>113</v>
      </c>
      <c r="G17" s="20" t="s">
        <v>122</v>
      </c>
      <c r="H17" s="20" t="s">
        <v>122</v>
      </c>
      <c r="I17" s="19" t="s">
        <v>99</v>
      </c>
      <c r="J17" s="19" t="s">
        <v>99</v>
      </c>
    </row>
    <row r="18" spans="1:10" outlineLevel="1">
      <c r="A18" s="21" t="s">
        <v>44</v>
      </c>
      <c r="B18" s="19">
        <v>4</v>
      </c>
      <c r="C18" s="20" t="s">
        <v>157</v>
      </c>
      <c r="D18" s="20" t="s">
        <v>198</v>
      </c>
      <c r="E18" s="20" t="s">
        <v>198</v>
      </c>
      <c r="F18" s="20" t="s">
        <v>99</v>
      </c>
      <c r="G18" s="20" t="s">
        <v>99</v>
      </c>
      <c r="H18" s="20" t="s">
        <v>99</v>
      </c>
      <c r="I18" s="19" t="s">
        <v>99</v>
      </c>
      <c r="J18" s="19" t="s">
        <v>99</v>
      </c>
    </row>
    <row r="19" spans="1:10" outlineLevel="1">
      <c r="A19" s="21" t="s">
        <v>45</v>
      </c>
      <c r="B19" s="19">
        <v>9</v>
      </c>
      <c r="C19" s="20" t="s">
        <v>152</v>
      </c>
      <c r="D19" s="20" t="s">
        <v>199</v>
      </c>
      <c r="E19" s="20" t="s">
        <v>234</v>
      </c>
      <c r="F19" s="20" t="s">
        <v>99</v>
      </c>
      <c r="G19" s="20" t="s">
        <v>99</v>
      </c>
      <c r="H19" s="20" t="s">
        <v>99</v>
      </c>
      <c r="I19" s="19" t="s">
        <v>99</v>
      </c>
      <c r="J19" s="19" t="s">
        <v>99</v>
      </c>
    </row>
    <row r="20" spans="1:10" outlineLevel="1">
      <c r="A20" s="21" t="s">
        <v>46</v>
      </c>
      <c r="B20" s="19">
        <v>7</v>
      </c>
      <c r="C20" s="20" t="s">
        <v>130</v>
      </c>
      <c r="D20" s="20" t="s">
        <v>200</v>
      </c>
      <c r="E20" s="20" t="s">
        <v>235</v>
      </c>
      <c r="F20" s="20" t="s">
        <v>99</v>
      </c>
      <c r="G20" s="20" t="s">
        <v>98</v>
      </c>
      <c r="H20" s="20" t="s">
        <v>99</v>
      </c>
      <c r="I20" s="19" t="s">
        <v>99</v>
      </c>
      <c r="J20" s="19" t="s">
        <v>99</v>
      </c>
    </row>
    <row r="21" spans="1:10" outlineLevel="1">
      <c r="A21" s="21" t="s">
        <v>47</v>
      </c>
      <c r="B21" s="19">
        <v>7</v>
      </c>
      <c r="C21" s="20" t="s">
        <v>97</v>
      </c>
      <c r="D21" s="20" t="s">
        <v>201</v>
      </c>
      <c r="E21" s="20" t="s">
        <v>236</v>
      </c>
      <c r="F21" s="20" t="s">
        <v>99</v>
      </c>
      <c r="G21" s="20" t="s">
        <v>131</v>
      </c>
      <c r="H21" s="20" t="s">
        <v>99</v>
      </c>
      <c r="I21" s="19" t="s">
        <v>99</v>
      </c>
      <c r="J21" s="19" t="s">
        <v>99</v>
      </c>
    </row>
    <row r="22" spans="1:10" outlineLevel="1">
      <c r="A22" s="21" t="s">
        <v>48</v>
      </c>
      <c r="B22" s="19">
        <v>7</v>
      </c>
      <c r="C22" s="20" t="s">
        <v>130</v>
      </c>
      <c r="D22" s="20" t="s">
        <v>99</v>
      </c>
      <c r="E22" s="20" t="s">
        <v>99</v>
      </c>
      <c r="F22" s="20" t="s">
        <v>99</v>
      </c>
      <c r="G22" s="20" t="s">
        <v>130</v>
      </c>
      <c r="H22" s="20" t="s">
        <v>99</v>
      </c>
      <c r="I22" s="19" t="s">
        <v>99</v>
      </c>
      <c r="J22" s="19" t="s">
        <v>99</v>
      </c>
    </row>
    <row r="23" spans="1:10" outlineLevel="1">
      <c r="A23" s="21" t="s">
        <v>49</v>
      </c>
      <c r="B23" s="19">
        <v>13</v>
      </c>
      <c r="C23" s="20" t="s">
        <v>153</v>
      </c>
      <c r="D23" s="20" t="s">
        <v>153</v>
      </c>
      <c r="E23" s="20" t="s">
        <v>121</v>
      </c>
      <c r="F23" s="20" t="s">
        <v>99</v>
      </c>
      <c r="G23" s="20" t="s">
        <v>99</v>
      </c>
      <c r="H23" s="20" t="s">
        <v>121</v>
      </c>
      <c r="I23" s="19" t="s">
        <v>99</v>
      </c>
      <c r="J23" s="19" t="s">
        <v>99</v>
      </c>
    </row>
    <row r="24" spans="1:10" outlineLevel="1">
      <c r="A24" s="21" t="s">
        <v>50</v>
      </c>
      <c r="B24" s="19">
        <v>33</v>
      </c>
      <c r="C24" s="20" t="s">
        <v>163</v>
      </c>
      <c r="D24" s="20" t="s">
        <v>202</v>
      </c>
      <c r="E24" s="20" t="s">
        <v>237</v>
      </c>
      <c r="F24" s="20" t="s">
        <v>99</v>
      </c>
      <c r="G24" s="20" t="s">
        <v>99</v>
      </c>
      <c r="H24" s="20" t="s">
        <v>99</v>
      </c>
      <c r="I24" s="19" t="s">
        <v>99</v>
      </c>
      <c r="J24" s="19" t="s">
        <v>108</v>
      </c>
    </row>
    <row r="25" spans="1:10" outlineLevel="1">
      <c r="A25" s="21" t="s">
        <v>51</v>
      </c>
      <c r="B25" s="19">
        <v>137</v>
      </c>
      <c r="C25" s="20" t="s">
        <v>164</v>
      </c>
      <c r="D25" s="20" t="s">
        <v>203</v>
      </c>
      <c r="E25" s="20" t="s">
        <v>239</v>
      </c>
      <c r="F25" s="20" t="s">
        <v>140</v>
      </c>
      <c r="G25" s="20" t="s">
        <v>129</v>
      </c>
      <c r="H25" s="20" t="s">
        <v>99</v>
      </c>
      <c r="I25" s="19" t="s">
        <v>99</v>
      </c>
      <c r="J25" s="19" t="s">
        <v>99</v>
      </c>
    </row>
    <row r="26" spans="1:10" outlineLevel="1">
      <c r="A26" s="21" t="s">
        <v>52</v>
      </c>
      <c r="B26" s="19">
        <v>17</v>
      </c>
      <c r="C26" s="20" t="s">
        <v>165</v>
      </c>
      <c r="D26" s="20" t="s">
        <v>204</v>
      </c>
      <c r="E26" s="20" t="s">
        <v>99</v>
      </c>
      <c r="F26" s="20" t="s">
        <v>99</v>
      </c>
      <c r="G26" s="20" t="s">
        <v>99</v>
      </c>
      <c r="H26" s="20" t="s">
        <v>99</v>
      </c>
      <c r="I26" s="19" t="s">
        <v>99</v>
      </c>
      <c r="J26" s="19" t="s">
        <v>107</v>
      </c>
    </row>
    <row r="27" spans="1:10" outlineLevel="1">
      <c r="A27" s="21" t="s">
        <v>53</v>
      </c>
      <c r="B27" s="19">
        <v>71</v>
      </c>
      <c r="C27" s="20" t="s">
        <v>166</v>
      </c>
      <c r="D27" s="20" t="s">
        <v>205</v>
      </c>
      <c r="E27" s="20" t="s">
        <v>244</v>
      </c>
      <c r="F27" s="20" t="s">
        <v>99</v>
      </c>
      <c r="G27" s="20" t="s">
        <v>99</v>
      </c>
      <c r="H27" s="20" t="s">
        <v>99</v>
      </c>
      <c r="I27" s="19" t="s">
        <v>99</v>
      </c>
      <c r="J27" s="19" t="s">
        <v>99</v>
      </c>
    </row>
    <row r="28" spans="1:10" outlineLevel="1">
      <c r="A28" s="21" t="s">
        <v>54</v>
      </c>
      <c r="B28" s="19">
        <v>190</v>
      </c>
      <c r="C28" s="20" t="s">
        <v>167</v>
      </c>
      <c r="D28" s="20" t="s">
        <v>206</v>
      </c>
      <c r="E28" s="20" t="s">
        <v>245</v>
      </c>
      <c r="F28" s="20" t="s">
        <v>141</v>
      </c>
      <c r="G28" s="20" t="s">
        <v>128</v>
      </c>
      <c r="H28" s="20" t="s">
        <v>102</v>
      </c>
      <c r="I28" s="19" t="s">
        <v>102</v>
      </c>
      <c r="J28" s="19" t="s">
        <v>112</v>
      </c>
    </row>
    <row r="29" spans="1:10" outlineLevel="1">
      <c r="A29" s="21" t="s">
        <v>55</v>
      </c>
      <c r="B29" s="19">
        <v>3</v>
      </c>
      <c r="C29" s="20" t="s">
        <v>168</v>
      </c>
      <c r="D29" s="20" t="s">
        <v>207</v>
      </c>
      <c r="E29" s="20" t="s">
        <v>99</v>
      </c>
      <c r="F29" s="20" t="s">
        <v>142</v>
      </c>
      <c r="G29" s="20" t="s">
        <v>99</v>
      </c>
      <c r="H29" s="20" t="s">
        <v>99</v>
      </c>
      <c r="I29" s="19" t="s">
        <v>99</v>
      </c>
      <c r="J29" s="19" t="s">
        <v>99</v>
      </c>
    </row>
    <row r="30" spans="1:10" outlineLevel="1">
      <c r="A30" s="21" t="s">
        <v>56</v>
      </c>
      <c r="B30" s="19">
        <v>33</v>
      </c>
      <c r="C30" s="20" t="s">
        <v>170</v>
      </c>
      <c r="D30" s="20" t="s">
        <v>208</v>
      </c>
      <c r="E30" s="20" t="s">
        <v>99</v>
      </c>
      <c r="F30" s="20" t="s">
        <v>143</v>
      </c>
      <c r="G30" s="20" t="s">
        <v>127</v>
      </c>
      <c r="H30" s="20" t="s">
        <v>99</v>
      </c>
      <c r="I30" s="19" t="s">
        <v>99</v>
      </c>
      <c r="J30" s="19" t="s">
        <v>99</v>
      </c>
    </row>
    <row r="31" spans="1:10" outlineLevel="1">
      <c r="A31" s="21" t="s">
        <v>57</v>
      </c>
      <c r="B31" s="19">
        <v>10</v>
      </c>
      <c r="C31" s="20" t="s">
        <v>169</v>
      </c>
      <c r="D31" s="20" t="s">
        <v>209</v>
      </c>
      <c r="E31" s="20" t="s">
        <v>209</v>
      </c>
      <c r="F31" s="20" t="s">
        <v>99</v>
      </c>
      <c r="G31" s="20" t="s">
        <v>99</v>
      </c>
      <c r="H31" s="20" t="s">
        <v>99</v>
      </c>
      <c r="I31" s="19" t="s">
        <v>99</v>
      </c>
      <c r="J31" s="19" t="s">
        <v>99</v>
      </c>
    </row>
    <row r="32" spans="1:10" outlineLevel="1">
      <c r="A32" s="21" t="s">
        <v>58</v>
      </c>
      <c r="B32" s="19">
        <v>512</v>
      </c>
      <c r="C32" s="20" t="s">
        <v>171</v>
      </c>
      <c r="D32" s="20" t="s">
        <v>210</v>
      </c>
      <c r="E32" s="20" t="s">
        <v>246</v>
      </c>
      <c r="F32" s="20" t="s">
        <v>144</v>
      </c>
      <c r="G32" s="20" t="s">
        <v>126</v>
      </c>
      <c r="H32" s="20" t="s">
        <v>120</v>
      </c>
      <c r="I32" s="19" t="s">
        <v>114</v>
      </c>
      <c r="J32" s="19" t="s">
        <v>99</v>
      </c>
    </row>
    <row r="33" spans="1:10" outlineLevel="1">
      <c r="A33" s="21" t="s">
        <v>59</v>
      </c>
      <c r="B33" s="19">
        <v>12</v>
      </c>
      <c r="C33" s="20" t="s">
        <v>172</v>
      </c>
      <c r="D33" s="20" t="s">
        <v>211</v>
      </c>
      <c r="E33" s="20" t="s">
        <v>247</v>
      </c>
      <c r="F33" s="20" t="s">
        <v>145</v>
      </c>
      <c r="G33" s="20" t="s">
        <v>99</v>
      </c>
      <c r="H33" s="20" t="s">
        <v>99</v>
      </c>
      <c r="I33" s="19" t="s">
        <v>99</v>
      </c>
      <c r="J33" s="19" t="s">
        <v>99</v>
      </c>
    </row>
    <row r="34" spans="1:10" outlineLevel="1">
      <c r="A34" s="21" t="s">
        <v>60</v>
      </c>
      <c r="B34" s="19">
        <v>7</v>
      </c>
      <c r="C34" s="20" t="s">
        <v>130</v>
      </c>
      <c r="D34" s="20" t="s">
        <v>212</v>
      </c>
      <c r="E34" s="20" t="s">
        <v>98</v>
      </c>
      <c r="F34" s="20" t="s">
        <v>98</v>
      </c>
      <c r="G34" s="20" t="s">
        <v>99</v>
      </c>
      <c r="H34" s="20" t="s">
        <v>99</v>
      </c>
      <c r="I34" s="19" t="s">
        <v>99</v>
      </c>
      <c r="J34" s="19" t="s">
        <v>99</v>
      </c>
    </row>
    <row r="35" spans="1:10" outlineLevel="1">
      <c r="A35" s="21" t="s">
        <v>61</v>
      </c>
      <c r="B35" s="19">
        <v>155</v>
      </c>
      <c r="C35" s="20" t="s">
        <v>173</v>
      </c>
      <c r="D35" s="20" t="s">
        <v>213</v>
      </c>
      <c r="E35" s="20" t="s">
        <v>248</v>
      </c>
      <c r="F35" s="20" t="s">
        <v>146</v>
      </c>
      <c r="G35" s="20" t="s">
        <v>125</v>
      </c>
      <c r="H35" s="20" t="s">
        <v>99</v>
      </c>
      <c r="I35" s="19" t="s">
        <v>101</v>
      </c>
      <c r="J35" s="19" t="s">
        <v>106</v>
      </c>
    </row>
    <row r="36" spans="1:10" outlineLevel="1">
      <c r="A36" s="21" t="s">
        <v>62</v>
      </c>
      <c r="B36" s="19">
        <v>238</v>
      </c>
      <c r="C36" s="20" t="s">
        <v>174</v>
      </c>
      <c r="D36" s="20" t="s">
        <v>214</v>
      </c>
      <c r="E36" s="20" t="s">
        <v>252</v>
      </c>
      <c r="F36" s="20" t="s">
        <v>147</v>
      </c>
      <c r="G36" s="20" t="s">
        <v>134</v>
      </c>
      <c r="H36" s="20" t="s">
        <v>113</v>
      </c>
      <c r="I36" s="19" t="s">
        <v>99</v>
      </c>
      <c r="J36" s="19" t="s">
        <v>113</v>
      </c>
    </row>
    <row r="37" spans="1:10" outlineLevel="1">
      <c r="A37" s="21" t="s">
        <v>63</v>
      </c>
      <c r="B37" s="19">
        <v>25</v>
      </c>
      <c r="C37" s="20" t="s">
        <v>175</v>
      </c>
      <c r="D37" s="20" t="s">
        <v>215</v>
      </c>
      <c r="E37" s="20" t="s">
        <v>253</v>
      </c>
      <c r="F37" s="20" t="s">
        <v>148</v>
      </c>
      <c r="G37" s="20" t="s">
        <v>99</v>
      </c>
      <c r="H37" s="20" t="s">
        <v>99</v>
      </c>
      <c r="I37" s="19" t="s">
        <v>99</v>
      </c>
      <c r="J37" s="19" t="s">
        <v>99</v>
      </c>
    </row>
    <row r="38" spans="1:10" outlineLevel="1">
      <c r="A38" s="21" t="s">
        <v>64</v>
      </c>
      <c r="B38" s="19">
        <v>23</v>
      </c>
      <c r="C38" s="20" t="s">
        <v>149</v>
      </c>
      <c r="D38" s="20" t="s">
        <v>216</v>
      </c>
      <c r="E38" s="20" t="s">
        <v>254</v>
      </c>
      <c r="F38" s="20" t="s">
        <v>99</v>
      </c>
      <c r="G38" s="20" t="s">
        <v>99</v>
      </c>
      <c r="H38" s="20" t="s">
        <v>99</v>
      </c>
      <c r="I38" s="19" t="s">
        <v>99</v>
      </c>
      <c r="J38" s="19" t="s">
        <v>99</v>
      </c>
    </row>
    <row r="39" spans="1:10" outlineLevel="1">
      <c r="A39" s="21" t="s">
        <v>65</v>
      </c>
      <c r="B39" s="19">
        <v>34</v>
      </c>
      <c r="C39" s="20" t="s">
        <v>176</v>
      </c>
      <c r="D39" s="20" t="s">
        <v>217</v>
      </c>
      <c r="E39" s="20" t="s">
        <v>255</v>
      </c>
      <c r="F39" s="20" t="s">
        <v>99</v>
      </c>
      <c r="G39" s="20" t="s">
        <v>99</v>
      </c>
      <c r="H39" s="20" t="s">
        <v>99</v>
      </c>
      <c r="I39" s="19" t="s">
        <v>99</v>
      </c>
      <c r="J39" s="19" t="s">
        <v>99</v>
      </c>
    </row>
    <row r="40" spans="1:10" outlineLevel="1">
      <c r="A40" s="21" t="s">
        <v>66</v>
      </c>
      <c r="B40" s="19">
        <v>0</v>
      </c>
      <c r="C40" s="20" t="s">
        <v>87</v>
      </c>
      <c r="D40" s="20" t="s">
        <v>87</v>
      </c>
      <c r="E40" s="20" t="s">
        <v>87</v>
      </c>
      <c r="F40" s="20" t="s">
        <v>87</v>
      </c>
      <c r="G40" s="20" t="s">
        <v>87</v>
      </c>
      <c r="H40" s="20" t="s">
        <v>87</v>
      </c>
      <c r="I40" s="20" t="s">
        <v>87</v>
      </c>
      <c r="J40" s="20" t="s">
        <v>87</v>
      </c>
    </row>
    <row r="41" spans="1:10" outlineLevel="1">
      <c r="A41" s="21" t="s">
        <v>67</v>
      </c>
      <c r="B41" s="19">
        <v>23</v>
      </c>
      <c r="C41" s="20" t="s">
        <v>149</v>
      </c>
      <c r="D41" s="20" t="s">
        <v>99</v>
      </c>
      <c r="E41" s="20" t="s">
        <v>251</v>
      </c>
      <c r="F41" s="20" t="s">
        <v>149</v>
      </c>
      <c r="G41" s="20" t="s">
        <v>99</v>
      </c>
      <c r="H41" s="20" t="s">
        <v>99</v>
      </c>
      <c r="I41" s="19" t="s">
        <v>99</v>
      </c>
      <c r="J41" s="19" t="s">
        <v>99</v>
      </c>
    </row>
    <row r="42" spans="1:10" outlineLevel="1">
      <c r="A42" s="21" t="s">
        <v>68</v>
      </c>
      <c r="B42" s="19">
        <v>1</v>
      </c>
      <c r="C42" s="20" t="s">
        <v>177</v>
      </c>
      <c r="D42" s="20" t="s">
        <v>177</v>
      </c>
      <c r="E42" s="20" t="s">
        <v>99</v>
      </c>
      <c r="F42" s="20" t="s">
        <v>99</v>
      </c>
      <c r="G42" s="20" t="s">
        <v>99</v>
      </c>
      <c r="H42" s="20" t="s">
        <v>99</v>
      </c>
      <c r="I42" s="19" t="s">
        <v>99</v>
      </c>
      <c r="J42" s="19" t="s">
        <v>99</v>
      </c>
    </row>
    <row r="43" spans="1:10" outlineLevel="1">
      <c r="A43" s="21" t="s">
        <v>69</v>
      </c>
      <c r="B43" s="19">
        <v>76</v>
      </c>
      <c r="C43" s="20" t="s">
        <v>178</v>
      </c>
      <c r="D43" s="20" t="s">
        <v>218</v>
      </c>
      <c r="E43" s="20" t="s">
        <v>250</v>
      </c>
      <c r="F43" s="20" t="s">
        <v>99</v>
      </c>
      <c r="G43" s="20" t="s">
        <v>105</v>
      </c>
      <c r="H43" s="20" t="s">
        <v>119</v>
      </c>
      <c r="I43" s="19" t="s">
        <v>99</v>
      </c>
      <c r="J43" s="19" t="s">
        <v>105</v>
      </c>
    </row>
    <row r="44" spans="1:10" outlineLevel="1">
      <c r="A44" s="21" t="s">
        <v>70</v>
      </c>
      <c r="B44" s="19">
        <v>28</v>
      </c>
      <c r="C44" s="20" t="s">
        <v>179</v>
      </c>
      <c r="D44" s="20" t="s">
        <v>219</v>
      </c>
      <c r="E44" s="20" t="s">
        <v>249</v>
      </c>
      <c r="F44" s="20" t="s">
        <v>99</v>
      </c>
      <c r="G44" s="20" t="s">
        <v>99</v>
      </c>
      <c r="H44" s="20" t="s">
        <v>99</v>
      </c>
      <c r="I44" s="19" t="s">
        <v>99</v>
      </c>
      <c r="J44" s="19" t="s">
        <v>104</v>
      </c>
    </row>
    <row r="45" spans="1:10" outlineLevel="1">
      <c r="A45" s="21" t="s">
        <v>71</v>
      </c>
      <c r="B45" s="19">
        <v>26</v>
      </c>
      <c r="C45" s="20" t="s">
        <v>180</v>
      </c>
      <c r="D45" s="20" t="s">
        <v>220</v>
      </c>
      <c r="E45" s="20" t="s">
        <v>150</v>
      </c>
      <c r="F45" s="20" t="s">
        <v>150</v>
      </c>
      <c r="G45" s="20" t="s">
        <v>99</v>
      </c>
      <c r="H45" s="20" t="s">
        <v>99</v>
      </c>
      <c r="I45" s="19" t="s">
        <v>99</v>
      </c>
      <c r="J45" s="19" t="s">
        <v>99</v>
      </c>
    </row>
    <row r="46" spans="1:10" outlineLevel="1">
      <c r="A46" s="21" t="s">
        <v>72</v>
      </c>
      <c r="B46" s="19">
        <v>84</v>
      </c>
      <c r="C46" s="20" t="s">
        <v>181</v>
      </c>
      <c r="D46" s="20" t="s">
        <v>221</v>
      </c>
      <c r="E46" s="20" t="s">
        <v>256</v>
      </c>
      <c r="F46" s="20" t="s">
        <v>100</v>
      </c>
      <c r="G46" s="20" t="s">
        <v>124</v>
      </c>
      <c r="H46" s="20" t="s">
        <v>118</v>
      </c>
      <c r="I46" s="19" t="s">
        <v>100</v>
      </c>
      <c r="J46" s="19" t="s">
        <v>99</v>
      </c>
    </row>
    <row r="47" spans="1:10" outlineLevel="1">
      <c r="A47" s="21" t="s">
        <v>73</v>
      </c>
      <c r="B47" s="19">
        <v>8</v>
      </c>
      <c r="C47" s="20" t="s">
        <v>182</v>
      </c>
      <c r="D47" s="20" t="s">
        <v>222</v>
      </c>
      <c r="E47" s="20" t="s">
        <v>222</v>
      </c>
      <c r="F47" s="20" t="s">
        <v>99</v>
      </c>
      <c r="G47" s="20" t="s">
        <v>99</v>
      </c>
      <c r="H47" s="20" t="s">
        <v>99</v>
      </c>
      <c r="I47" s="19" t="s">
        <v>99</v>
      </c>
      <c r="J47" s="19" t="s">
        <v>99</v>
      </c>
    </row>
    <row r="48" spans="1:10" outlineLevel="1">
      <c r="A48" s="21" t="s">
        <v>74</v>
      </c>
      <c r="B48" s="19">
        <v>2</v>
      </c>
      <c r="C48" s="20" t="s">
        <v>183</v>
      </c>
      <c r="D48" s="20" t="s">
        <v>183</v>
      </c>
      <c r="E48" s="20" t="s">
        <v>99</v>
      </c>
      <c r="F48" s="20" t="s">
        <v>99</v>
      </c>
      <c r="G48" s="20" t="s">
        <v>99</v>
      </c>
      <c r="H48" s="20" t="s">
        <v>99</v>
      </c>
      <c r="I48" s="19" t="s">
        <v>99</v>
      </c>
      <c r="J48" s="19" t="s">
        <v>99</v>
      </c>
    </row>
    <row r="49" spans="1:10" outlineLevel="1">
      <c r="A49" s="21" t="s">
        <v>75</v>
      </c>
      <c r="B49" s="19">
        <v>43</v>
      </c>
      <c r="C49" s="20" t="s">
        <v>184</v>
      </c>
      <c r="D49" s="20" t="s">
        <v>223</v>
      </c>
      <c r="E49" s="20" t="s">
        <v>243</v>
      </c>
      <c r="F49" s="20" t="s">
        <v>151</v>
      </c>
      <c r="G49" s="20" t="s">
        <v>99</v>
      </c>
      <c r="H49" s="20" t="s">
        <v>99</v>
      </c>
      <c r="I49" s="19" t="s">
        <v>99</v>
      </c>
      <c r="J49" s="19" t="s">
        <v>99</v>
      </c>
    </row>
    <row r="50" spans="1:10" outlineLevel="1">
      <c r="A50" s="21" t="s">
        <v>76</v>
      </c>
      <c r="B50" s="19">
        <v>2</v>
      </c>
      <c r="C50" s="20" t="s">
        <v>183</v>
      </c>
      <c r="D50" s="20" t="s">
        <v>183</v>
      </c>
      <c r="E50" s="20" t="s">
        <v>242</v>
      </c>
      <c r="F50" s="20" t="s">
        <v>99</v>
      </c>
      <c r="G50" s="20" t="s">
        <v>99</v>
      </c>
      <c r="H50" s="20" t="s">
        <v>99</v>
      </c>
      <c r="I50" s="19" t="s">
        <v>99</v>
      </c>
      <c r="J50" s="19" t="s">
        <v>99</v>
      </c>
    </row>
    <row r="51" spans="1:10" outlineLevel="1">
      <c r="A51" s="21" t="s">
        <v>77</v>
      </c>
      <c r="B51" s="19">
        <v>18</v>
      </c>
      <c r="C51" s="20" t="s">
        <v>185</v>
      </c>
      <c r="D51" s="20" t="s">
        <v>224</v>
      </c>
      <c r="E51" s="20" t="s">
        <v>241</v>
      </c>
      <c r="F51" s="20" t="s">
        <v>99</v>
      </c>
      <c r="G51" s="20" t="s">
        <v>99</v>
      </c>
      <c r="H51" s="20" t="s">
        <v>99</v>
      </c>
      <c r="I51" s="19" t="s">
        <v>99</v>
      </c>
      <c r="J51" s="19" t="s">
        <v>99</v>
      </c>
    </row>
    <row r="52" spans="1:10" outlineLevel="1">
      <c r="A52" s="21" t="s">
        <v>78</v>
      </c>
      <c r="B52" s="19">
        <v>9</v>
      </c>
      <c r="C52" s="20" t="s">
        <v>152</v>
      </c>
      <c r="D52" s="20" t="s">
        <v>196</v>
      </c>
      <c r="E52" s="20" t="s">
        <v>123</v>
      </c>
      <c r="F52" s="20" t="s">
        <v>123</v>
      </c>
      <c r="G52" s="20" t="s">
        <v>123</v>
      </c>
      <c r="H52" s="20" t="s">
        <v>99</v>
      </c>
      <c r="I52" s="19" t="s">
        <v>99</v>
      </c>
      <c r="J52" s="19" t="s">
        <v>99</v>
      </c>
    </row>
    <row r="53" spans="1:10" outlineLevel="1">
      <c r="A53" s="21" t="s">
        <v>79</v>
      </c>
      <c r="B53" s="19">
        <v>31</v>
      </c>
      <c r="C53" s="20" t="s">
        <v>186</v>
      </c>
      <c r="D53" s="20" t="s">
        <v>225</v>
      </c>
      <c r="E53" s="20" t="s">
        <v>240</v>
      </c>
      <c r="F53" s="20" t="s">
        <v>103</v>
      </c>
      <c r="G53" s="20" t="s">
        <v>99</v>
      </c>
      <c r="H53" s="20" t="s">
        <v>99</v>
      </c>
      <c r="I53" s="19" t="s">
        <v>99</v>
      </c>
      <c r="J53" s="19" t="s">
        <v>103</v>
      </c>
    </row>
    <row r="54" spans="1:10" outlineLevel="1">
      <c r="A54" s="21" t="s">
        <v>80</v>
      </c>
      <c r="B54" s="19">
        <v>9</v>
      </c>
      <c r="C54" s="20" t="s">
        <v>152</v>
      </c>
      <c r="D54" s="20" t="s">
        <v>226</v>
      </c>
      <c r="E54" s="20" t="s">
        <v>117</v>
      </c>
      <c r="F54" s="20" t="s">
        <v>117</v>
      </c>
      <c r="G54" s="20" t="s">
        <v>123</v>
      </c>
      <c r="H54" s="20" t="s">
        <v>117</v>
      </c>
      <c r="I54" s="19" t="s">
        <v>99</v>
      </c>
      <c r="J54" s="19" t="s">
        <v>99</v>
      </c>
    </row>
    <row r="55" spans="1:10" outlineLevel="1"/>
    <row r="56" spans="1:10" ht="15" customHeight="1">
      <c r="A56" s="12" t="s">
        <v>85</v>
      </c>
      <c r="B56" s="12"/>
      <c r="C56" s="12"/>
      <c r="D56" s="12"/>
      <c r="E56" s="12"/>
      <c r="F56" s="12"/>
      <c r="G56" s="12"/>
      <c r="H56" s="12"/>
      <c r="I56" s="12"/>
      <c r="J56" s="12"/>
    </row>
    <row r="57" spans="1:10">
      <c r="A57" s="12"/>
      <c r="B57" s="12"/>
      <c r="C57" s="12"/>
      <c r="D57" s="12"/>
      <c r="E57" s="12"/>
      <c r="F57" s="12"/>
      <c r="G57" s="12"/>
      <c r="H57" s="12"/>
      <c r="I57" s="12"/>
      <c r="J57" s="12"/>
    </row>
    <row r="58" spans="1:10">
      <c r="A58" s="12"/>
      <c r="B58" s="12"/>
      <c r="C58" s="12"/>
      <c r="D58" s="12"/>
      <c r="E58" s="12"/>
      <c r="F58" s="12"/>
      <c r="G58" s="12"/>
      <c r="H58" s="12"/>
      <c r="I58" s="12"/>
      <c r="J58" s="12"/>
    </row>
    <row r="59" spans="1:10">
      <c r="A59" s="12"/>
      <c r="B59" s="12"/>
      <c r="C59" s="12"/>
      <c r="D59" s="12"/>
      <c r="E59" s="12"/>
      <c r="F59" s="12"/>
      <c r="G59" s="12"/>
      <c r="H59" s="12"/>
      <c r="I59" s="12"/>
      <c r="J59" s="12"/>
    </row>
  </sheetData>
  <dataConsolidate topLabels="1"/>
  <mergeCells count="3">
    <mergeCell ref="A1:J1"/>
    <mergeCell ref="A2:J2"/>
    <mergeCell ref="A56:J59"/>
  </mergeCells>
  <conditionalFormatting sqref="E8:E15">
    <cfRule type="duplicateValues" dxfId="1" priority="2"/>
  </conditionalFormatting>
  <conditionalFormatting sqref="E8:E13">
    <cfRule type="duplicat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K2" sqref="K2"/>
    </sheetView>
  </sheetViews>
  <sheetFormatPr defaultColWidth="8" defaultRowHeight="12.75"/>
  <cols>
    <col min="1" max="1" width="55.7109375" style="3" customWidth="1"/>
    <col min="2" max="10" width="13.28515625" style="4" customWidth="1"/>
    <col min="11" max="16384" width="8" style="2"/>
  </cols>
  <sheetData>
    <row r="1" spans="1:10" s="27" customFormat="1" ht="16.5">
      <c r="A1" s="25" t="s">
        <v>325</v>
      </c>
      <c r="B1" s="25"/>
      <c r="C1" s="25"/>
      <c r="D1" s="25"/>
      <c r="E1" s="25"/>
      <c r="F1" s="25"/>
      <c r="G1" s="25"/>
      <c r="H1" s="25"/>
      <c r="I1" s="25"/>
      <c r="J1" s="25"/>
    </row>
    <row r="2" spans="1:10" s="27" customFormat="1" ht="16.5">
      <c r="A2" s="46" t="s">
        <v>328</v>
      </c>
      <c r="B2" s="46"/>
      <c r="C2" s="46"/>
      <c r="D2" s="46"/>
      <c r="E2" s="46"/>
      <c r="F2" s="46"/>
      <c r="G2" s="46"/>
      <c r="H2" s="46"/>
      <c r="I2" s="46"/>
      <c r="J2" s="46"/>
    </row>
    <row r="3" spans="1:10" s="27" customFormat="1" ht="16.5">
      <c r="A3" s="45"/>
      <c r="B3" s="45"/>
      <c r="C3" s="45"/>
      <c r="D3" s="45"/>
      <c r="E3" s="45"/>
      <c r="F3" s="45"/>
      <c r="G3" s="45"/>
      <c r="H3" s="45"/>
      <c r="I3" s="45"/>
      <c r="J3" s="45"/>
    </row>
    <row r="4" spans="1:10" s="1" customFormat="1" ht="63.75">
      <c r="A4" s="13" t="s">
        <v>88</v>
      </c>
      <c r="B4" s="13" t="s">
        <v>82</v>
      </c>
      <c r="C4" s="13" t="s">
        <v>89</v>
      </c>
      <c r="D4" s="13" t="s">
        <v>90</v>
      </c>
      <c r="E4" s="13" t="s">
        <v>0</v>
      </c>
      <c r="F4" s="13" t="s">
        <v>91</v>
      </c>
      <c r="G4" s="13" t="s">
        <v>1</v>
      </c>
      <c r="H4" s="13" t="s">
        <v>92</v>
      </c>
      <c r="I4" s="13" t="s">
        <v>2</v>
      </c>
      <c r="J4" s="13" t="s">
        <v>95</v>
      </c>
    </row>
    <row r="5" spans="1:10">
      <c r="A5" s="22" t="s">
        <v>3</v>
      </c>
      <c r="B5" s="14">
        <v>6</v>
      </c>
      <c r="C5" s="14" t="s">
        <v>93</v>
      </c>
      <c r="D5" s="14" t="s">
        <v>270</v>
      </c>
      <c r="E5" s="14" t="s">
        <v>131</v>
      </c>
      <c r="F5" s="14" t="s">
        <v>99</v>
      </c>
      <c r="G5" s="14" t="s">
        <v>99</v>
      </c>
      <c r="H5" s="14" t="s">
        <v>99</v>
      </c>
      <c r="I5" s="14" t="s">
        <v>99</v>
      </c>
      <c r="J5" s="14" t="s">
        <v>131</v>
      </c>
    </row>
    <row r="6" spans="1:10">
      <c r="A6" s="23" t="s">
        <v>4</v>
      </c>
      <c r="B6" s="14">
        <v>230</v>
      </c>
      <c r="C6" s="14" t="s">
        <v>94</v>
      </c>
      <c r="D6" s="14" t="s">
        <v>197</v>
      </c>
      <c r="E6" s="14" t="s">
        <v>233</v>
      </c>
      <c r="F6" s="14" t="s">
        <v>113</v>
      </c>
      <c r="G6" s="14" t="s">
        <v>122</v>
      </c>
      <c r="H6" s="14" t="s">
        <v>122</v>
      </c>
      <c r="I6" s="14" t="s">
        <v>99</v>
      </c>
      <c r="J6" s="14" t="s">
        <v>99</v>
      </c>
    </row>
    <row r="7" spans="1:10">
      <c r="A7" s="23" t="s">
        <v>5</v>
      </c>
      <c r="B7" s="14">
        <v>4</v>
      </c>
      <c r="C7" s="14" t="s">
        <v>157</v>
      </c>
      <c r="D7" s="14" t="s">
        <v>198</v>
      </c>
      <c r="E7" s="14" t="s">
        <v>198</v>
      </c>
      <c r="F7" s="14" t="s">
        <v>99</v>
      </c>
      <c r="G7" s="14" t="s">
        <v>99</v>
      </c>
      <c r="H7" s="14" t="s">
        <v>99</v>
      </c>
      <c r="I7" s="14" t="s">
        <v>99</v>
      </c>
      <c r="J7" s="14" t="s">
        <v>99</v>
      </c>
    </row>
    <row r="8" spans="1:10">
      <c r="A8" s="23" t="s">
        <v>6</v>
      </c>
      <c r="B8" s="14">
        <v>330</v>
      </c>
      <c r="C8" s="14" t="s">
        <v>264</v>
      </c>
      <c r="D8" s="14" t="s">
        <v>271</v>
      </c>
      <c r="E8" s="14" t="s">
        <v>286</v>
      </c>
      <c r="F8" s="14" t="s">
        <v>302</v>
      </c>
      <c r="G8" s="14" t="s">
        <v>313</v>
      </c>
      <c r="H8" s="14" t="s">
        <v>319</v>
      </c>
      <c r="I8" s="14" t="s">
        <v>319</v>
      </c>
      <c r="J8" s="14" t="s">
        <v>324</v>
      </c>
    </row>
    <row r="9" spans="1:10">
      <c r="A9" s="24" t="s">
        <v>7</v>
      </c>
      <c r="B9" s="15">
        <v>24</v>
      </c>
      <c r="C9" s="14" t="s">
        <v>265</v>
      </c>
      <c r="D9" s="14" t="s">
        <v>272</v>
      </c>
      <c r="E9" s="14" t="s">
        <v>287</v>
      </c>
      <c r="F9" s="14" t="s">
        <v>287</v>
      </c>
      <c r="G9" s="16" t="s">
        <v>99</v>
      </c>
      <c r="H9" s="16" t="s">
        <v>320</v>
      </c>
      <c r="I9" s="14" t="s">
        <v>320</v>
      </c>
      <c r="J9" s="14" t="s">
        <v>99</v>
      </c>
    </row>
    <row r="10" spans="1:10">
      <c r="A10" s="23" t="s">
        <v>8</v>
      </c>
      <c r="B10" s="14">
        <v>20</v>
      </c>
      <c r="C10" s="14" t="s">
        <v>257</v>
      </c>
      <c r="D10" s="14" t="s">
        <v>273</v>
      </c>
      <c r="E10" s="14" t="s">
        <v>288</v>
      </c>
      <c r="F10" s="14" t="s">
        <v>303</v>
      </c>
      <c r="G10" s="16" t="s">
        <v>99</v>
      </c>
      <c r="H10" s="16" t="s">
        <v>99</v>
      </c>
      <c r="I10" s="14" t="s">
        <v>99</v>
      </c>
      <c r="J10" s="14" t="s">
        <v>99</v>
      </c>
    </row>
    <row r="11" spans="1:10">
      <c r="A11" s="23" t="s">
        <v>9</v>
      </c>
      <c r="B11" s="14">
        <v>93</v>
      </c>
      <c r="C11" s="14" t="s">
        <v>258</v>
      </c>
      <c r="D11" s="14" t="s">
        <v>274</v>
      </c>
      <c r="E11" s="14" t="s">
        <v>289</v>
      </c>
      <c r="F11" s="14" t="s">
        <v>304</v>
      </c>
      <c r="G11" s="16" t="s">
        <v>301</v>
      </c>
      <c r="H11" s="16" t="s">
        <v>99</v>
      </c>
      <c r="I11" s="14" t="s">
        <v>99</v>
      </c>
      <c r="J11" s="14" t="s">
        <v>301</v>
      </c>
    </row>
    <row r="12" spans="1:10">
      <c r="A12" s="23" t="s">
        <v>10</v>
      </c>
      <c r="B12" s="14">
        <v>84</v>
      </c>
      <c r="C12" s="14" t="s">
        <v>221</v>
      </c>
      <c r="D12" s="14" t="s">
        <v>275</v>
      </c>
      <c r="E12" s="14" t="s">
        <v>290</v>
      </c>
      <c r="F12" s="14" t="s">
        <v>99</v>
      </c>
      <c r="G12" s="16" t="s">
        <v>99</v>
      </c>
      <c r="H12" s="16" t="s">
        <v>99</v>
      </c>
      <c r="I12" s="14" t="s">
        <v>99</v>
      </c>
      <c r="J12" s="14" t="s">
        <v>99</v>
      </c>
    </row>
    <row r="13" spans="1:10">
      <c r="A13" s="23" t="s">
        <v>11</v>
      </c>
      <c r="B13" s="14">
        <v>23</v>
      </c>
      <c r="C13" s="14" t="s">
        <v>149</v>
      </c>
      <c r="D13" s="14" t="s">
        <v>99</v>
      </c>
      <c r="E13" s="14" t="s">
        <v>251</v>
      </c>
      <c r="F13" s="14" t="s">
        <v>149</v>
      </c>
      <c r="G13" s="16" t="s">
        <v>99</v>
      </c>
      <c r="H13" s="16" t="s">
        <v>99</v>
      </c>
      <c r="I13" s="14" t="s">
        <v>99</v>
      </c>
      <c r="J13" s="14" t="s">
        <v>99</v>
      </c>
    </row>
    <row r="14" spans="1:10">
      <c r="A14" s="23" t="s">
        <v>12</v>
      </c>
      <c r="B14" s="15">
        <v>70</v>
      </c>
      <c r="C14" s="14" t="s">
        <v>259</v>
      </c>
      <c r="D14" s="14" t="s">
        <v>276</v>
      </c>
      <c r="E14" s="14" t="s">
        <v>291</v>
      </c>
      <c r="F14" s="14" t="s">
        <v>305</v>
      </c>
      <c r="G14" s="16" t="s">
        <v>99</v>
      </c>
      <c r="H14" s="16" t="s">
        <v>99</v>
      </c>
      <c r="I14" s="14" t="s">
        <v>305</v>
      </c>
      <c r="J14" s="14" t="s">
        <v>99</v>
      </c>
    </row>
    <row r="15" spans="1:10">
      <c r="A15" s="22" t="s">
        <v>13</v>
      </c>
      <c r="B15" s="14">
        <v>9</v>
      </c>
      <c r="C15" s="14" t="s">
        <v>152</v>
      </c>
      <c r="D15" s="14" t="s">
        <v>196</v>
      </c>
      <c r="E15" s="14" t="s">
        <v>123</v>
      </c>
      <c r="F15" s="14" t="s">
        <v>123</v>
      </c>
      <c r="G15" s="16" t="s">
        <v>123</v>
      </c>
      <c r="H15" s="16" t="s">
        <v>99</v>
      </c>
      <c r="I15" s="14" t="s">
        <v>99</v>
      </c>
      <c r="J15" s="14" t="s">
        <v>99</v>
      </c>
    </row>
    <row r="16" spans="1:10">
      <c r="A16" s="23" t="s">
        <v>14</v>
      </c>
      <c r="B16" s="14">
        <v>298</v>
      </c>
      <c r="C16" s="14" t="s">
        <v>266</v>
      </c>
      <c r="D16" s="14" t="s">
        <v>277</v>
      </c>
      <c r="E16" s="14" t="s">
        <v>292</v>
      </c>
      <c r="F16" s="14" t="s">
        <v>306</v>
      </c>
      <c r="G16" s="16" t="s">
        <v>314</v>
      </c>
      <c r="H16" s="16" t="s">
        <v>321</v>
      </c>
      <c r="I16" s="14" t="s">
        <v>322</v>
      </c>
      <c r="J16" s="14" t="s">
        <v>314</v>
      </c>
    </row>
    <row r="17" spans="1:10">
      <c r="A17" s="23" t="s">
        <v>15</v>
      </c>
      <c r="B17" s="14">
        <v>78</v>
      </c>
      <c r="C17" s="14" t="s">
        <v>267</v>
      </c>
      <c r="D17" s="14" t="s">
        <v>278</v>
      </c>
      <c r="E17" s="14" t="s">
        <v>293</v>
      </c>
      <c r="F17" s="14" t="s">
        <v>307</v>
      </c>
      <c r="G17" s="16" t="s">
        <v>105</v>
      </c>
      <c r="H17" s="16" t="s">
        <v>99</v>
      </c>
      <c r="I17" s="14" t="s">
        <v>99</v>
      </c>
      <c r="J17" s="14" t="s">
        <v>99</v>
      </c>
    </row>
    <row r="18" spans="1:10">
      <c r="A18" s="23" t="s">
        <v>16</v>
      </c>
      <c r="B18" s="14">
        <v>30</v>
      </c>
      <c r="C18" s="14" t="s">
        <v>260</v>
      </c>
      <c r="D18" s="14" t="s">
        <v>279</v>
      </c>
      <c r="E18" s="14" t="s">
        <v>294</v>
      </c>
      <c r="F18" s="14" t="s">
        <v>308</v>
      </c>
      <c r="G18" s="16" t="s">
        <v>315</v>
      </c>
      <c r="H18" s="16" t="s">
        <v>99</v>
      </c>
      <c r="I18" s="14" t="s">
        <v>99</v>
      </c>
      <c r="J18" s="14" t="s">
        <v>99</v>
      </c>
    </row>
    <row r="19" spans="1:10">
      <c r="A19" s="22" t="s">
        <v>17</v>
      </c>
      <c r="B19" s="14">
        <v>512</v>
      </c>
      <c r="C19" s="14" t="s">
        <v>171</v>
      </c>
      <c r="D19" s="14" t="s">
        <v>210</v>
      </c>
      <c r="E19" s="14" t="s">
        <v>246</v>
      </c>
      <c r="F19" s="14" t="s">
        <v>144</v>
      </c>
      <c r="G19" s="16" t="s">
        <v>316</v>
      </c>
      <c r="H19" s="16" t="s">
        <v>120</v>
      </c>
      <c r="I19" s="14" t="s">
        <v>114</v>
      </c>
      <c r="J19" s="14" t="s">
        <v>99</v>
      </c>
    </row>
    <row r="20" spans="1:10">
      <c r="A20" s="24" t="s">
        <v>18</v>
      </c>
      <c r="B20" s="15">
        <v>8</v>
      </c>
      <c r="C20" s="14" t="s">
        <v>182</v>
      </c>
      <c r="D20" s="14" t="s">
        <v>280</v>
      </c>
      <c r="E20" s="14" t="s">
        <v>295</v>
      </c>
      <c r="F20" s="14" t="s">
        <v>309</v>
      </c>
      <c r="G20" s="16" t="s">
        <v>99</v>
      </c>
      <c r="H20" s="16" t="s">
        <v>99</v>
      </c>
      <c r="I20" s="14" t="s">
        <v>99</v>
      </c>
      <c r="J20" s="14" t="s">
        <v>99</v>
      </c>
    </row>
    <row r="21" spans="1:10">
      <c r="A21" s="23" t="s">
        <v>19</v>
      </c>
      <c r="B21" s="15">
        <v>321</v>
      </c>
      <c r="C21" s="14" t="s">
        <v>261</v>
      </c>
      <c r="D21" s="14" t="s">
        <v>281</v>
      </c>
      <c r="E21" s="14" t="s">
        <v>296</v>
      </c>
      <c r="F21" s="14" t="s">
        <v>310</v>
      </c>
      <c r="G21" s="16" t="s">
        <v>317</v>
      </c>
      <c r="H21" s="16" t="s">
        <v>322</v>
      </c>
      <c r="I21" s="14" t="s">
        <v>99</v>
      </c>
      <c r="J21" s="14" t="s">
        <v>322</v>
      </c>
    </row>
    <row r="22" spans="1:10">
      <c r="A22" s="23" t="s">
        <v>20</v>
      </c>
      <c r="B22" s="14">
        <v>44</v>
      </c>
      <c r="C22" s="14" t="s">
        <v>268</v>
      </c>
      <c r="D22" s="14" t="s">
        <v>282</v>
      </c>
      <c r="E22" s="14" t="s">
        <v>297</v>
      </c>
      <c r="F22" s="14" t="s">
        <v>243</v>
      </c>
      <c r="G22" s="16" t="s">
        <v>243</v>
      </c>
      <c r="H22" s="16" t="s">
        <v>243</v>
      </c>
      <c r="I22" s="14" t="s">
        <v>99</v>
      </c>
      <c r="J22" s="14" t="s">
        <v>151</v>
      </c>
    </row>
    <row r="23" spans="1:10">
      <c r="A23" s="23" t="s">
        <v>21</v>
      </c>
      <c r="B23" s="14">
        <v>43</v>
      </c>
      <c r="C23" s="14" t="s">
        <v>184</v>
      </c>
      <c r="D23" s="14" t="s">
        <v>223</v>
      </c>
      <c r="E23" s="14" t="s">
        <v>243</v>
      </c>
      <c r="F23" s="14" t="s">
        <v>151</v>
      </c>
      <c r="G23" s="16" t="s">
        <v>99</v>
      </c>
      <c r="H23" s="16" t="s">
        <v>99</v>
      </c>
      <c r="I23" s="14" t="s">
        <v>99</v>
      </c>
      <c r="J23" s="14" t="s">
        <v>99</v>
      </c>
    </row>
    <row r="24" spans="1:10">
      <c r="A24" s="23" t="s">
        <v>22</v>
      </c>
      <c r="B24" s="15">
        <v>27</v>
      </c>
      <c r="C24" s="14" t="s">
        <v>262</v>
      </c>
      <c r="D24" s="14" t="s">
        <v>283</v>
      </c>
      <c r="E24" s="14" t="s">
        <v>298</v>
      </c>
      <c r="F24" s="14" t="s">
        <v>99</v>
      </c>
      <c r="G24" s="16" t="s">
        <v>99</v>
      </c>
      <c r="H24" s="16" t="s">
        <v>99</v>
      </c>
      <c r="I24" s="14" t="s">
        <v>99</v>
      </c>
      <c r="J24" s="14" t="s">
        <v>99</v>
      </c>
    </row>
    <row r="25" spans="1:10">
      <c r="A25" s="22" t="s">
        <v>23</v>
      </c>
      <c r="B25" s="14">
        <v>1</v>
      </c>
      <c r="C25" s="14" t="s">
        <v>177</v>
      </c>
      <c r="D25" s="14" t="s">
        <v>177</v>
      </c>
      <c r="E25" s="14" t="s">
        <v>99</v>
      </c>
      <c r="F25" s="14" t="s">
        <v>99</v>
      </c>
      <c r="G25" s="16" t="s">
        <v>99</v>
      </c>
      <c r="H25" s="16" t="s">
        <v>99</v>
      </c>
      <c r="I25" s="14" t="s">
        <v>99</v>
      </c>
      <c r="J25" s="14" t="s">
        <v>99</v>
      </c>
    </row>
    <row r="26" spans="1:10">
      <c r="A26" s="23" t="s">
        <v>24</v>
      </c>
      <c r="B26" s="14">
        <v>23</v>
      </c>
      <c r="C26" s="14" t="s">
        <v>149</v>
      </c>
      <c r="D26" s="14" t="s">
        <v>193</v>
      </c>
      <c r="E26" s="14" t="s">
        <v>232</v>
      </c>
      <c r="F26" s="14" t="s">
        <v>99</v>
      </c>
      <c r="G26" s="16" t="s">
        <v>99</v>
      </c>
      <c r="H26" s="16" t="s">
        <v>99</v>
      </c>
      <c r="I26" s="14" t="s">
        <v>99</v>
      </c>
      <c r="J26" s="14" t="s">
        <v>99</v>
      </c>
    </row>
    <row r="27" spans="1:10">
      <c r="A27" s="24" t="s">
        <v>25</v>
      </c>
      <c r="B27" s="15">
        <v>1</v>
      </c>
      <c r="C27" s="14" t="s">
        <v>177</v>
      </c>
      <c r="D27" s="14" t="s">
        <v>177</v>
      </c>
      <c r="E27" s="14" t="s">
        <v>99</v>
      </c>
      <c r="F27" s="14" t="s">
        <v>99</v>
      </c>
      <c r="G27" s="16" t="s">
        <v>99</v>
      </c>
      <c r="H27" s="16" t="s">
        <v>99</v>
      </c>
      <c r="I27" s="14" t="s">
        <v>99</v>
      </c>
      <c r="J27" s="14" t="s">
        <v>99</v>
      </c>
    </row>
    <row r="28" spans="1:10">
      <c r="A28" s="22" t="s">
        <v>26</v>
      </c>
      <c r="B28" s="14">
        <v>2</v>
      </c>
      <c r="C28" s="14" t="s">
        <v>183</v>
      </c>
      <c r="D28" s="14" t="s">
        <v>183</v>
      </c>
      <c r="E28" s="14" t="s">
        <v>242</v>
      </c>
      <c r="F28" s="14" t="s">
        <v>99</v>
      </c>
      <c r="G28" s="16" t="s">
        <v>99</v>
      </c>
      <c r="H28" s="16" t="s">
        <v>99</v>
      </c>
      <c r="I28" s="14" t="s">
        <v>99</v>
      </c>
      <c r="J28" s="14" t="s">
        <v>99</v>
      </c>
    </row>
    <row r="29" spans="1:10" s="6" customFormat="1">
      <c r="A29" s="22" t="s">
        <v>27</v>
      </c>
      <c r="B29" s="14">
        <v>34</v>
      </c>
      <c r="C29" s="14" t="s">
        <v>176</v>
      </c>
      <c r="D29" s="14" t="s">
        <v>217</v>
      </c>
      <c r="E29" s="14" t="s">
        <v>255</v>
      </c>
      <c r="F29" s="14" t="s">
        <v>99</v>
      </c>
      <c r="G29" s="16" t="s">
        <v>99</v>
      </c>
      <c r="H29" s="16" t="s">
        <v>99</v>
      </c>
      <c r="I29" s="14" t="s">
        <v>99</v>
      </c>
      <c r="J29" s="14" t="s">
        <v>99</v>
      </c>
    </row>
    <row r="30" spans="1:10">
      <c r="A30" s="24" t="s">
        <v>28</v>
      </c>
      <c r="B30" s="14">
        <v>50</v>
      </c>
      <c r="C30" s="14" t="s">
        <v>263</v>
      </c>
      <c r="D30" s="14" t="s">
        <v>284</v>
      </c>
      <c r="E30" s="14" t="s">
        <v>299</v>
      </c>
      <c r="F30" s="14" t="s">
        <v>311</v>
      </c>
      <c r="G30" s="16" t="s">
        <v>311</v>
      </c>
      <c r="H30" s="16" t="s">
        <v>99</v>
      </c>
      <c r="I30" s="14" t="s">
        <v>99</v>
      </c>
      <c r="J30" s="14" t="s">
        <v>99</v>
      </c>
    </row>
    <row r="31" spans="1:10">
      <c r="A31" s="23" t="s">
        <v>29</v>
      </c>
      <c r="B31" s="15">
        <v>214</v>
      </c>
      <c r="C31" s="14" t="s">
        <v>269</v>
      </c>
      <c r="D31" s="14" t="s">
        <v>285</v>
      </c>
      <c r="E31" s="14" t="s">
        <v>300</v>
      </c>
      <c r="F31" s="14" t="s">
        <v>312</v>
      </c>
      <c r="G31" s="16" t="s">
        <v>318</v>
      </c>
      <c r="H31" s="16" t="s">
        <v>323</v>
      </c>
      <c r="I31" s="14" t="s">
        <v>323</v>
      </c>
      <c r="J31" s="14" t="s">
        <v>122</v>
      </c>
    </row>
    <row r="32" spans="1:10">
      <c r="A32" s="6"/>
      <c r="B32" s="7"/>
      <c r="C32" s="7"/>
      <c r="D32" s="7"/>
      <c r="E32" s="7"/>
      <c r="F32" s="7"/>
      <c r="G32" s="7"/>
      <c r="H32" s="7"/>
      <c r="I32" s="7"/>
      <c r="J32" s="7"/>
    </row>
    <row r="33" spans="1:10">
      <c r="A33" s="12" t="s">
        <v>85</v>
      </c>
      <c r="B33" s="12"/>
      <c r="C33" s="12"/>
      <c r="D33" s="12"/>
      <c r="E33" s="12"/>
      <c r="F33" s="12"/>
      <c r="G33" s="12"/>
      <c r="H33" s="12"/>
      <c r="I33" s="12"/>
      <c r="J33" s="12"/>
    </row>
    <row r="34" spans="1:10">
      <c r="A34" s="12"/>
      <c r="B34" s="12"/>
      <c r="C34" s="12"/>
      <c r="D34" s="12"/>
      <c r="E34" s="12"/>
      <c r="F34" s="12"/>
      <c r="G34" s="12"/>
      <c r="H34" s="12"/>
      <c r="I34" s="12"/>
      <c r="J34" s="12"/>
    </row>
    <row r="35" spans="1:10">
      <c r="A35" s="12"/>
      <c r="B35" s="12"/>
      <c r="C35" s="12"/>
      <c r="D35" s="12"/>
      <c r="E35" s="12"/>
      <c r="F35" s="12"/>
      <c r="G35" s="12"/>
      <c r="H35" s="12"/>
      <c r="I35" s="12"/>
      <c r="J35" s="12"/>
    </row>
    <row r="36" spans="1:10">
      <c r="A36" s="12"/>
      <c r="B36" s="12"/>
      <c r="C36" s="12"/>
      <c r="D36" s="12"/>
      <c r="E36" s="12"/>
      <c r="F36" s="12"/>
      <c r="G36" s="12"/>
      <c r="H36" s="12"/>
      <c r="I36" s="12"/>
      <c r="J36" s="12"/>
    </row>
  </sheetData>
  <mergeCells count="3">
    <mergeCell ref="A1:J1"/>
    <mergeCell ref="A2:J2"/>
    <mergeCell ref="A33:J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Gender by portfolio</vt:lpstr>
      <vt:lpstr>Gender by Portfolio (Boards)</vt:lpstr>
      <vt:lpstr>Gender by agency</vt:lpstr>
      <vt:lpstr>Gender by Agency (Boards)</vt:lpstr>
      <vt:lpstr>Ethnicity by portfolio</vt:lpstr>
      <vt:lpstr>Ethnicity by 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2021-04-13T03:56:34Z</dcterms:created>
  <dcterms:modified xsi:type="dcterms:W3CDTF">2021-07-07T02:28:33Z</dcterms:modified>
</cp:coreProperties>
</file>