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ilman\Documents\Offline Records (MD)\Board Stocktake 2019\"/>
    </mc:Choice>
  </mc:AlternateContent>
  <bookViews>
    <workbookView xWindow="0" yWindow="0" windowWidth="19200" windowHeight="7050" activeTab="1"/>
  </bookViews>
  <sheets>
    <sheet name="Gender by Portfolio" sheetId="1" r:id="rId1"/>
    <sheet name="Gender by Portfolio (boards)" sheetId="5" r:id="rId2"/>
    <sheet name="Gender by Agency" sheetId="2" r:id="rId3"/>
    <sheet name="Gender by Agency (boards)" sheetId="6" r:id="rId4"/>
    <sheet name="Ethnicity by Portfolio" sheetId="3" r:id="rId5"/>
    <sheet name="Ethnicity by Agency" sheetId="4"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41" i="5" l="1"/>
  <c r="F540" i="5"/>
  <c r="E540" i="5"/>
  <c r="D540" i="5"/>
  <c r="C540" i="5"/>
  <c r="F538" i="5"/>
  <c r="F537" i="5"/>
  <c r="F536" i="5"/>
  <c r="F535" i="5"/>
  <c r="F534" i="5"/>
  <c r="E534" i="5"/>
  <c r="D534" i="5"/>
  <c r="C534" i="5"/>
  <c r="F532" i="5"/>
  <c r="E531" i="5"/>
  <c r="D531" i="5"/>
  <c r="F531" i="5" s="1"/>
  <c r="C531" i="5"/>
  <c r="F529" i="5"/>
  <c r="F528" i="5"/>
  <c r="F527" i="5"/>
  <c r="F526" i="5"/>
  <c r="E525" i="5"/>
  <c r="D525" i="5"/>
  <c r="F525" i="5" s="1"/>
  <c r="C525" i="5"/>
  <c r="F523" i="5"/>
  <c r="F522" i="5"/>
  <c r="F521" i="5"/>
  <c r="F520" i="5"/>
  <c r="F519" i="5"/>
  <c r="F518" i="5"/>
  <c r="F517" i="5"/>
  <c r="F516" i="5"/>
  <c r="E516" i="5"/>
  <c r="D516" i="5"/>
  <c r="C516" i="5"/>
  <c r="F514" i="5"/>
  <c r="F513" i="5"/>
  <c r="F512" i="5"/>
  <c r="E512" i="5"/>
  <c r="D512" i="5"/>
  <c r="C512" i="5"/>
  <c r="F510" i="5"/>
  <c r="F509" i="5"/>
  <c r="F508" i="5"/>
  <c r="E507" i="5"/>
  <c r="D507" i="5"/>
  <c r="F507" i="5" s="1"/>
  <c r="C507" i="5"/>
  <c r="F505" i="5"/>
  <c r="F504" i="5"/>
  <c r="F503" i="5"/>
  <c r="F502" i="5"/>
  <c r="F501" i="5"/>
  <c r="F500" i="5"/>
  <c r="F499" i="5"/>
  <c r="F498" i="5"/>
  <c r="F497" i="5"/>
  <c r="F496" i="5"/>
  <c r="F495" i="5"/>
  <c r="F494" i="5"/>
  <c r="F493" i="5"/>
  <c r="F492" i="5"/>
  <c r="F491" i="5"/>
  <c r="F490" i="5"/>
  <c r="E489" i="5"/>
  <c r="D489" i="5"/>
  <c r="F489" i="5" s="1"/>
  <c r="C489" i="5"/>
  <c r="F487" i="5"/>
  <c r="F486" i="5"/>
  <c r="F485" i="5"/>
  <c r="F484" i="5"/>
  <c r="E483" i="5"/>
  <c r="D483" i="5"/>
  <c r="F483" i="5" s="1"/>
  <c r="C483" i="5"/>
  <c r="F481" i="5"/>
  <c r="F480" i="5"/>
  <c r="F479" i="5"/>
  <c r="F478" i="5"/>
  <c r="F477" i="5"/>
  <c r="F476" i="5"/>
  <c r="E475" i="5"/>
  <c r="D475" i="5"/>
  <c r="C475" i="5"/>
  <c r="F475" i="5" s="1"/>
  <c r="F473" i="5"/>
  <c r="F472" i="5"/>
  <c r="F471" i="5"/>
  <c r="F470" i="5"/>
  <c r="F469" i="5"/>
  <c r="F468" i="5"/>
  <c r="F467" i="5"/>
  <c r="F466" i="5"/>
  <c r="F465" i="5"/>
  <c r="F464" i="5"/>
  <c r="F463" i="5"/>
  <c r="E462" i="5"/>
  <c r="D462" i="5"/>
  <c r="F462" i="5" s="1"/>
  <c r="C462" i="5"/>
  <c r="F460" i="5"/>
  <c r="F459" i="5"/>
  <c r="F458" i="5"/>
  <c r="E457" i="5"/>
  <c r="D457" i="5"/>
  <c r="F457" i="5" s="1"/>
  <c r="C457" i="5"/>
  <c r="F455" i="5"/>
  <c r="F454" i="5"/>
  <c r="E454" i="5"/>
  <c r="D454" i="5"/>
  <c r="C454" i="5"/>
  <c r="F452" i="5"/>
  <c r="E451" i="5"/>
  <c r="D451" i="5"/>
  <c r="C451" i="5"/>
  <c r="F451" i="5" s="1"/>
  <c r="F449" i="5"/>
  <c r="F448" i="5"/>
  <c r="F447" i="5"/>
  <c r="E446" i="5"/>
  <c r="D446" i="5"/>
  <c r="F446" i="5" s="1"/>
  <c r="C446" i="5"/>
  <c r="F444" i="5"/>
  <c r="F443" i="5"/>
  <c r="F442" i="5"/>
  <c r="F441" i="5"/>
  <c r="F440" i="5"/>
  <c r="F439" i="5"/>
  <c r="F438" i="5"/>
  <c r="E436" i="5"/>
  <c r="D436" i="5"/>
  <c r="F436" i="5" s="1"/>
  <c r="C436" i="5"/>
  <c r="F434" i="5"/>
  <c r="F433" i="5"/>
  <c r="E432" i="5"/>
  <c r="D432" i="5"/>
  <c r="C432" i="5"/>
  <c r="F432" i="5" s="1"/>
  <c r="F430" i="5"/>
  <c r="F429" i="5"/>
  <c r="F428" i="5"/>
  <c r="F427" i="5"/>
  <c r="E426" i="5"/>
  <c r="D426" i="5"/>
  <c r="C426" i="5"/>
  <c r="F426" i="5" s="1"/>
  <c r="F424" i="5"/>
  <c r="F423" i="5"/>
  <c r="F422" i="5"/>
  <c r="F421" i="5"/>
  <c r="F420" i="5"/>
  <c r="F419" i="5"/>
  <c r="F418" i="5"/>
  <c r="F417" i="5"/>
  <c r="F416" i="5"/>
  <c r="F415" i="5"/>
  <c r="F414" i="5"/>
  <c r="F413" i="5"/>
  <c r="F412" i="5"/>
  <c r="F411" i="5"/>
  <c r="F410" i="5"/>
  <c r="F409" i="5"/>
  <c r="F408" i="5"/>
  <c r="F407" i="5"/>
  <c r="F406" i="5"/>
  <c r="F405" i="5"/>
  <c r="F404" i="5"/>
  <c r="F403" i="5"/>
  <c r="F402" i="5"/>
  <c r="F401" i="5"/>
  <c r="F400" i="5"/>
  <c r="F399" i="5"/>
  <c r="F398" i="5"/>
  <c r="F397" i="5"/>
  <c r="F396" i="5"/>
  <c r="F395" i="5"/>
  <c r="F394" i="5"/>
  <c r="F393" i="5"/>
  <c r="F392" i="5"/>
  <c r="F391" i="5"/>
  <c r="F390" i="5"/>
  <c r="F389" i="5"/>
  <c r="F388" i="5"/>
  <c r="F387" i="5"/>
  <c r="F386" i="5"/>
  <c r="F385" i="5"/>
  <c r="F384" i="5"/>
  <c r="F383" i="5"/>
  <c r="F382" i="5"/>
  <c r="F381" i="5"/>
  <c r="F380" i="5"/>
  <c r="F379" i="5"/>
  <c r="F378" i="5"/>
  <c r="F377" i="5"/>
  <c r="F376" i="5"/>
  <c r="F375" i="5"/>
  <c r="F374" i="5"/>
  <c r="F373" i="5"/>
  <c r="F372" i="5"/>
  <c r="F371" i="5"/>
  <c r="E370" i="5"/>
  <c r="D370" i="5"/>
  <c r="F370" i="5" s="1"/>
  <c r="C370" i="5"/>
  <c r="F368" i="5"/>
  <c r="F367" i="5"/>
  <c r="F366" i="5"/>
  <c r="F365" i="5"/>
  <c r="F364" i="5"/>
  <c r="F363" i="5"/>
  <c r="F362" i="5"/>
  <c r="F361" i="5"/>
  <c r="F360" i="5"/>
  <c r="F359" i="5"/>
  <c r="F358" i="5"/>
  <c r="F357" i="5"/>
  <c r="F356" i="5"/>
  <c r="F355" i="5"/>
  <c r="F354" i="5"/>
  <c r="F353" i="5"/>
  <c r="F352" i="5"/>
  <c r="F351" i="5"/>
  <c r="F350" i="5"/>
  <c r="F349" i="5"/>
  <c r="F348" i="5"/>
  <c r="F347" i="5"/>
  <c r="F346" i="5"/>
  <c r="F345" i="5"/>
  <c r="F344" i="5"/>
  <c r="F343" i="5"/>
  <c r="F342" i="5"/>
  <c r="F341" i="5"/>
  <c r="F340" i="5"/>
  <c r="F339" i="5"/>
  <c r="F338" i="5"/>
  <c r="F337" i="5"/>
  <c r="F336" i="5"/>
  <c r="E335" i="5"/>
  <c r="D335" i="5"/>
  <c r="F335" i="5" s="1"/>
  <c r="C335" i="5"/>
  <c r="F333" i="5"/>
  <c r="F332" i="5"/>
  <c r="E332" i="5"/>
  <c r="D332" i="5"/>
  <c r="C332" i="5"/>
  <c r="F330" i="5"/>
  <c r="F329" i="5"/>
  <c r="E328" i="5"/>
  <c r="D328" i="5"/>
  <c r="F328" i="5" s="1"/>
  <c r="C328" i="5"/>
  <c r="F326" i="5"/>
  <c r="F325" i="5"/>
  <c r="F324" i="5"/>
  <c r="F323" i="5"/>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E271" i="5"/>
  <c r="D271" i="5"/>
  <c r="C271" i="5"/>
  <c r="F269" i="5"/>
  <c r="F268" i="5"/>
  <c r="F267" i="5"/>
  <c r="F266" i="5"/>
  <c r="F265" i="5"/>
  <c r="E265" i="5"/>
  <c r="D265" i="5"/>
  <c r="C265" i="5"/>
  <c r="F263" i="5"/>
  <c r="E262" i="5"/>
  <c r="D262" i="5"/>
  <c r="F262" i="5" s="1"/>
  <c r="C262" i="5"/>
  <c r="F259" i="5"/>
  <c r="F258" i="5"/>
  <c r="F257" i="5"/>
  <c r="F256" i="5"/>
  <c r="F255" i="5"/>
  <c r="F254" i="5"/>
  <c r="F253" i="5"/>
  <c r="F252" i="5"/>
  <c r="F251" i="5"/>
  <c r="E250" i="5"/>
  <c r="D250" i="5"/>
  <c r="F250" i="5" s="1"/>
  <c r="C250" i="5"/>
  <c r="F248" i="5"/>
  <c r="F247" i="5"/>
  <c r="E247" i="5"/>
  <c r="D247" i="5"/>
  <c r="C247" i="5"/>
  <c r="F245" i="5"/>
  <c r="F244" i="5"/>
  <c r="E244" i="5"/>
  <c r="D244" i="5"/>
  <c r="C244" i="5"/>
  <c r="F242" i="5"/>
  <c r="F241" i="5" s="1"/>
  <c r="E241" i="5"/>
  <c r="D241" i="5"/>
  <c r="C241" i="5"/>
  <c r="F239" i="5"/>
  <c r="F238" i="5"/>
  <c r="F237" i="5"/>
  <c r="F236" i="5"/>
  <c r="F235" i="5"/>
  <c r="F234" i="5"/>
  <c r="F233" i="5"/>
  <c r="F232" i="5"/>
  <c r="F231" i="5"/>
  <c r="F230" i="5"/>
  <c r="F229" i="5"/>
  <c r="F228" i="5"/>
  <c r="F227" i="5"/>
  <c r="F226" i="5"/>
  <c r="F225" i="5"/>
  <c r="F224" i="5"/>
  <c r="F223" i="5"/>
  <c r="F222" i="5"/>
  <c r="F221" i="5"/>
  <c r="F220" i="5"/>
  <c r="F219" i="5"/>
  <c r="F218" i="5"/>
  <c r="E217" i="5"/>
  <c r="D217" i="5"/>
  <c r="C217" i="5"/>
  <c r="F217" i="5" s="1"/>
  <c r="F215" i="5"/>
  <c r="F214" i="5"/>
  <c r="E214" i="5"/>
  <c r="D214" i="5"/>
  <c r="C214" i="5"/>
  <c r="F212" i="5"/>
  <c r="F211" i="5"/>
  <c r="F210" i="5"/>
  <c r="F209" i="5"/>
  <c r="F208" i="5"/>
  <c r="F207" i="5"/>
  <c r="F206" i="5"/>
  <c r="E205" i="5"/>
  <c r="D205" i="5"/>
  <c r="C205" i="5"/>
  <c r="F205" i="5" s="1"/>
  <c r="F203" i="5"/>
  <c r="F202" i="5"/>
  <c r="F201" i="5"/>
  <c r="F200" i="5"/>
  <c r="E199" i="5"/>
  <c r="D199" i="5"/>
  <c r="C199" i="5"/>
  <c r="F199" i="5" s="1"/>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E159" i="5"/>
  <c r="D159" i="5"/>
  <c r="F159" i="5" s="1"/>
  <c r="C159" i="5"/>
  <c r="F157" i="5"/>
  <c r="F156" i="5"/>
  <c r="F155" i="5"/>
  <c r="E154" i="5"/>
  <c r="D154" i="5"/>
  <c r="F154" i="5" s="1"/>
  <c r="C154" i="5"/>
  <c r="F152" i="5"/>
  <c r="F151" i="5"/>
  <c r="E150" i="5"/>
  <c r="D150" i="5"/>
  <c r="F150" i="5" s="1"/>
  <c r="C150" i="5"/>
  <c r="F148" i="5"/>
  <c r="F147" i="5"/>
  <c r="E147" i="5"/>
  <c r="D147" i="5"/>
  <c r="C147" i="5"/>
  <c r="F145" i="5"/>
  <c r="E144" i="5"/>
  <c r="D144" i="5"/>
  <c r="F144" i="5" s="1"/>
  <c r="C144" i="5"/>
  <c r="F142" i="5"/>
  <c r="F141" i="5"/>
  <c r="F140" i="5"/>
  <c r="E139" i="5"/>
  <c r="D139" i="5"/>
  <c r="C139" i="5"/>
  <c r="F139" i="5" s="1"/>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E108" i="5"/>
  <c r="D108" i="5"/>
  <c r="F108" i="5" s="1"/>
  <c r="C108" i="5"/>
  <c r="F106" i="5"/>
  <c r="F105" i="5"/>
  <c r="E104" i="5"/>
  <c r="D104" i="5"/>
  <c r="F104" i="5" s="1"/>
  <c r="C104" i="5"/>
  <c r="F102" i="5"/>
  <c r="F101" i="5"/>
  <c r="F100" i="5"/>
  <c r="F99" i="5"/>
  <c r="F98" i="5"/>
  <c r="F97" i="5"/>
  <c r="F96" i="5"/>
  <c r="F95" i="5"/>
  <c r="F94" i="5"/>
  <c r="F93" i="5"/>
  <c r="F92" i="5"/>
  <c r="F91" i="5"/>
  <c r="F90" i="5"/>
  <c r="F89" i="5"/>
  <c r="E88" i="5"/>
  <c r="D88" i="5"/>
  <c r="F88" i="5" s="1"/>
  <c r="C88" i="5"/>
  <c r="F86" i="5"/>
  <c r="E85" i="5"/>
  <c r="D85" i="5"/>
  <c r="F85" i="5" s="1"/>
  <c r="C85" i="5"/>
  <c r="F83" i="5"/>
  <c r="F82" i="5"/>
  <c r="F81" i="5"/>
  <c r="F80" i="5"/>
  <c r="F79" i="5"/>
  <c r="F78" i="5"/>
  <c r="F77" i="5"/>
  <c r="F76" i="5"/>
  <c r="F75" i="5"/>
  <c r="F74" i="5"/>
  <c r="E74" i="5"/>
  <c r="D74" i="5"/>
  <c r="C74" i="5"/>
  <c r="F72" i="5"/>
  <c r="F71" i="5"/>
  <c r="F70" i="5"/>
  <c r="F69" i="5"/>
  <c r="F68" i="5"/>
  <c r="F67" i="5"/>
  <c r="F66" i="5"/>
  <c r="E66" i="5"/>
  <c r="D66" i="5"/>
  <c r="C66" i="5"/>
  <c r="F64" i="5"/>
  <c r="F63" i="5"/>
  <c r="F62" i="5"/>
  <c r="F61" i="5"/>
  <c r="F60" i="5"/>
  <c r="F59" i="5"/>
  <c r="E58" i="5"/>
  <c r="D58" i="5"/>
  <c r="F58" i="5" s="1"/>
  <c r="C58" i="5"/>
  <c r="F56" i="5"/>
  <c r="F55" i="5"/>
  <c r="E55" i="5"/>
  <c r="D55" i="5"/>
  <c r="C55" i="5"/>
  <c r="F53" i="5"/>
  <c r="F52" i="5"/>
  <c r="F51" i="5"/>
  <c r="F50" i="5"/>
  <c r="F49" i="5"/>
  <c r="F48" i="5"/>
  <c r="F47" i="5"/>
  <c r="F46" i="5"/>
  <c r="E45" i="5"/>
  <c r="D45" i="5"/>
  <c r="C45" i="5"/>
  <c r="F45" i="5" s="1"/>
  <c r="F43" i="5"/>
  <c r="F42" i="5"/>
  <c r="F41" i="5"/>
  <c r="F40" i="5"/>
  <c r="F39" i="5"/>
  <c r="F38" i="5"/>
  <c r="F37" i="5"/>
  <c r="F36" i="5"/>
  <c r="F35" i="5"/>
  <c r="F34" i="5"/>
  <c r="E33" i="5"/>
  <c r="D33" i="5"/>
  <c r="F33" i="5" s="1"/>
  <c r="C33" i="5"/>
  <c r="F31" i="5"/>
  <c r="F30" i="5"/>
  <c r="F29" i="5"/>
  <c r="F28" i="5"/>
  <c r="F27" i="5"/>
  <c r="F26" i="5"/>
  <c r="F25" i="5"/>
  <c r="F24" i="5"/>
  <c r="F23" i="5"/>
  <c r="F22" i="5"/>
  <c r="F21" i="5"/>
  <c r="F20" i="5"/>
  <c r="F19" i="5"/>
  <c r="F18" i="5"/>
  <c r="E17" i="5"/>
  <c r="D17" i="5"/>
  <c r="C17" i="5"/>
  <c r="F17" i="5" s="1"/>
  <c r="F15" i="5"/>
  <c r="F14" i="5"/>
  <c r="E13" i="5"/>
  <c r="D13" i="5"/>
  <c r="F13" i="5" s="1"/>
  <c r="C13" i="5"/>
  <c r="F11" i="5"/>
  <c r="F10" i="5"/>
  <c r="F9" i="5"/>
  <c r="F8" i="5"/>
  <c r="F7" i="5"/>
  <c r="E6" i="5"/>
  <c r="D6" i="5"/>
  <c r="F6" i="5" s="1"/>
  <c r="C6" i="5"/>
  <c r="F488" i="6"/>
  <c r="F487" i="6"/>
  <c r="F486" i="6"/>
  <c r="F485" i="6"/>
  <c r="F484" i="6"/>
  <c r="F483" i="6"/>
  <c r="F482" i="6"/>
  <c r="F481" i="6"/>
  <c r="F480" i="6"/>
  <c r="F479" i="6"/>
  <c r="F478" i="6"/>
  <c r="F477" i="6"/>
  <c r="F476" i="6"/>
  <c r="F475" i="6"/>
  <c r="F474" i="6"/>
  <c r="F473" i="6"/>
  <c r="F472" i="6"/>
  <c r="F471" i="6"/>
  <c r="F470" i="6"/>
  <c r="F469" i="6"/>
  <c r="F468" i="6"/>
  <c r="F467" i="6"/>
  <c r="F466" i="6"/>
  <c r="F465" i="6"/>
  <c r="F464" i="6"/>
  <c r="F463" i="6"/>
  <c r="F462" i="6"/>
  <c r="F461" i="6"/>
  <c r="F460" i="6"/>
  <c r="F459" i="6"/>
  <c r="F458" i="6"/>
  <c r="F457" i="6"/>
  <c r="F456" i="6"/>
  <c r="F455" i="6"/>
  <c r="F454" i="6"/>
  <c r="F453" i="6"/>
  <c r="F452" i="6"/>
  <c r="F451" i="6"/>
  <c r="F450" i="6"/>
  <c r="F449" i="6"/>
  <c r="E448" i="6"/>
  <c r="D448" i="6"/>
  <c r="F448" i="6" s="1"/>
  <c r="C448" i="6"/>
  <c r="F446" i="6"/>
  <c r="F445" i="6"/>
  <c r="F444" i="6"/>
  <c r="F443" i="6"/>
  <c r="F442" i="6"/>
  <c r="F441" i="6"/>
  <c r="F440" i="6"/>
  <c r="F439" i="6"/>
  <c r="F438" i="6"/>
  <c r="F437" i="6"/>
  <c r="F436" i="6"/>
  <c r="F435" i="6"/>
  <c r="F434" i="6"/>
  <c r="F433" i="6"/>
  <c r="F432" i="6"/>
  <c r="F431" i="6"/>
  <c r="F430" i="6"/>
  <c r="F429" i="6"/>
  <c r="F428" i="6"/>
  <c r="F427" i="6"/>
  <c r="F426" i="6"/>
  <c r="F425" i="6"/>
  <c r="F424" i="6"/>
  <c r="F423" i="6"/>
  <c r="E422" i="6"/>
  <c r="D422" i="6"/>
  <c r="F422" i="6" s="1"/>
  <c r="C422" i="6"/>
  <c r="F420" i="6"/>
  <c r="F419" i="6"/>
  <c r="F418" i="6"/>
  <c r="F417" i="6"/>
  <c r="F416" i="6"/>
  <c r="F415" i="6"/>
  <c r="F414" i="6"/>
  <c r="E412" i="6"/>
  <c r="D412" i="6"/>
  <c r="F412" i="6" s="1"/>
  <c r="C412" i="6"/>
  <c r="F410" i="6"/>
  <c r="E409" i="6"/>
  <c r="D409" i="6"/>
  <c r="F409" i="6" s="1"/>
  <c r="C409" i="6"/>
  <c r="F407" i="6"/>
  <c r="F406" i="6"/>
  <c r="F405" i="6"/>
  <c r="F404" i="6"/>
  <c r="F403" i="6"/>
  <c r="F402" i="6"/>
  <c r="F401" i="6"/>
  <c r="F400" i="6"/>
  <c r="F399" i="6"/>
  <c r="F398" i="6"/>
  <c r="E398" i="6"/>
  <c r="D398" i="6"/>
  <c r="C398" i="6"/>
  <c r="F396" i="6"/>
  <c r="E395" i="6"/>
  <c r="D395" i="6"/>
  <c r="F395" i="6" s="1"/>
  <c r="C395" i="6"/>
  <c r="F393" i="6"/>
  <c r="F392" i="6"/>
  <c r="F391" i="6"/>
  <c r="F390" i="6"/>
  <c r="F389" i="6"/>
  <c r="E388" i="6"/>
  <c r="D388" i="6"/>
  <c r="F388" i="6" s="1"/>
  <c r="C388" i="6"/>
  <c r="F386" i="6"/>
  <c r="F385" i="6"/>
  <c r="F384" i="6"/>
  <c r="F383" i="6"/>
  <c r="F382" i="6"/>
  <c r="F381" i="6"/>
  <c r="F380" i="6"/>
  <c r="F379" i="6"/>
  <c r="E379" i="6"/>
  <c r="D379" i="6"/>
  <c r="C379" i="6"/>
  <c r="F377" i="6"/>
  <c r="F376" i="6"/>
  <c r="F375" i="6"/>
  <c r="F374" i="6"/>
  <c r="F373" i="6"/>
  <c r="F372" i="6"/>
  <c r="F371" i="6"/>
  <c r="F370" i="6"/>
  <c r="E369" i="6"/>
  <c r="D369" i="6"/>
  <c r="C369" i="6"/>
  <c r="F369" i="6" s="1"/>
  <c r="F367" i="6"/>
  <c r="F366" i="6"/>
  <c r="F365" i="6"/>
  <c r="F364" i="6"/>
  <c r="F363" i="6"/>
  <c r="F362" i="6"/>
  <c r="F361" i="6"/>
  <c r="F360" i="6"/>
  <c r="F359" i="6"/>
  <c r="F358" i="6"/>
  <c r="F357" i="6"/>
  <c r="F356" i="6"/>
  <c r="F355" i="6"/>
  <c r="F354" i="6"/>
  <c r="F353" i="6"/>
  <c r="F352" i="6"/>
  <c r="F351" i="6"/>
  <c r="F350" i="6"/>
  <c r="F349" i="6"/>
  <c r="F348" i="6"/>
  <c r="F347" i="6"/>
  <c r="F346" i="6"/>
  <c r="F345" i="6"/>
  <c r="F344" i="6"/>
  <c r="F343" i="6"/>
  <c r="F342" i="6"/>
  <c r="F341" i="6"/>
  <c r="F340" i="6"/>
  <c r="F339" i="6"/>
  <c r="F338" i="6"/>
  <c r="F337" i="6"/>
  <c r="F336" i="6"/>
  <c r="F335" i="6"/>
  <c r="F334" i="6"/>
  <c r="F333" i="6"/>
  <c r="F332" i="6"/>
  <c r="F331" i="6"/>
  <c r="F330" i="6"/>
  <c r="F329" i="6"/>
  <c r="F328" i="6"/>
  <c r="F327" i="6"/>
  <c r="F326" i="6"/>
  <c r="F325" i="6"/>
  <c r="F324" i="6"/>
  <c r="F323" i="6"/>
  <c r="F322" i="6"/>
  <c r="F321" i="6"/>
  <c r="F320" i="6"/>
  <c r="F319" i="6"/>
  <c r="F318" i="6"/>
  <c r="F317" i="6"/>
  <c r="F316" i="6"/>
  <c r="F315" i="6"/>
  <c r="F314" i="6"/>
  <c r="F313" i="6"/>
  <c r="F312" i="6"/>
  <c r="F311" i="6"/>
  <c r="F310" i="6"/>
  <c r="F309" i="6"/>
  <c r="F308" i="6"/>
  <c r="E307" i="6"/>
  <c r="D307" i="6"/>
  <c r="C307" i="6"/>
  <c r="F307" i="6" s="1"/>
  <c r="F305" i="6"/>
  <c r="E304" i="6"/>
  <c r="D304" i="6"/>
  <c r="F304" i="6" s="1"/>
  <c r="C304" i="6"/>
  <c r="F302" i="6"/>
  <c r="F301" i="6"/>
  <c r="F300" i="6"/>
  <c r="F299" i="6"/>
  <c r="F298" i="6"/>
  <c r="F297" i="6"/>
  <c r="F296" i="6"/>
  <c r="F295" i="6"/>
  <c r="F294" i="6"/>
  <c r="F293" i="6"/>
  <c r="F292" i="6"/>
  <c r="F291" i="6"/>
  <c r="F290" i="6"/>
  <c r="F289" i="6"/>
  <c r="F288" i="6"/>
  <c r="F287" i="6"/>
  <c r="F286" i="6"/>
  <c r="F285" i="6"/>
  <c r="F284" i="6"/>
  <c r="F283" i="6"/>
  <c r="F282" i="6"/>
  <c r="F281" i="6"/>
  <c r="F280" i="6"/>
  <c r="F279" i="6"/>
  <c r="F278" i="6"/>
  <c r="F277" i="6"/>
  <c r="F276" i="6"/>
  <c r="F275" i="6"/>
  <c r="F274" i="6"/>
  <c r="F273" i="6"/>
  <c r="F272" i="6"/>
  <c r="F271" i="6"/>
  <c r="F270" i="6"/>
  <c r="F269" i="6"/>
  <c r="F268" i="6"/>
  <c r="F267" i="6"/>
  <c r="F266" i="6"/>
  <c r="F265" i="6"/>
  <c r="F264" i="6"/>
  <c r="F263" i="6"/>
  <c r="F262" i="6"/>
  <c r="F261" i="6"/>
  <c r="F260" i="6"/>
  <c r="F259" i="6"/>
  <c r="F258" i="6"/>
  <c r="F257" i="6"/>
  <c r="F256" i="6"/>
  <c r="F255" i="6"/>
  <c r="F254" i="6"/>
  <c r="F253" i="6"/>
  <c r="F252" i="6"/>
  <c r="F251" i="6"/>
  <c r="F250" i="6"/>
  <c r="F249" i="6"/>
  <c r="F248" i="6"/>
  <c r="E247" i="6"/>
  <c r="D247" i="6"/>
  <c r="C247" i="6"/>
  <c r="F247" i="6" s="1"/>
  <c r="F244" i="6"/>
  <c r="F243" i="6"/>
  <c r="F242" i="6"/>
  <c r="F241" i="6"/>
  <c r="F240" i="6"/>
  <c r="F239" i="6"/>
  <c r="F238" i="6"/>
  <c r="F237" i="6"/>
  <c r="F236" i="6"/>
  <c r="F235" i="6"/>
  <c r="F234" i="6"/>
  <c r="E233" i="6"/>
  <c r="D233" i="6"/>
  <c r="F233" i="6" s="1"/>
  <c r="C233" i="6"/>
  <c r="F231" i="6"/>
  <c r="F230" i="6"/>
  <c r="F229" i="6"/>
  <c r="F228" i="6"/>
  <c r="F227" i="6"/>
  <c r="F226" i="6"/>
  <c r="F225" i="6"/>
  <c r="F224" i="6"/>
  <c r="F223" i="6"/>
  <c r="F222" i="6"/>
  <c r="F221" i="6"/>
  <c r="F220" i="6"/>
  <c r="E219" i="6"/>
  <c r="D219" i="6"/>
  <c r="F219" i="6" s="1"/>
  <c r="C219" i="6"/>
  <c r="F217" i="6"/>
  <c r="F216" i="6"/>
  <c r="F215" i="6"/>
  <c r="F214" i="6"/>
  <c r="F213" i="6"/>
  <c r="F212" i="6"/>
  <c r="F211" i="6"/>
  <c r="F210" i="6"/>
  <c r="F209" i="6"/>
  <c r="F208" i="6"/>
  <c r="F207" i="6"/>
  <c r="F206" i="6"/>
  <c r="F205" i="6"/>
  <c r="F204" i="6"/>
  <c r="F203" i="6"/>
  <c r="F202" i="6"/>
  <c r="F201" i="6"/>
  <c r="F200" i="6"/>
  <c r="F199" i="6"/>
  <c r="F198" i="6"/>
  <c r="F197" i="6"/>
  <c r="F196" i="6"/>
  <c r="F195" i="6"/>
  <c r="F194" i="6"/>
  <c r="F193" i="6"/>
  <c r="F192" i="6"/>
  <c r="F191" i="6"/>
  <c r="F190" i="6"/>
  <c r="F189" i="6"/>
  <c r="F188" i="6"/>
  <c r="F187" i="6"/>
  <c r="F186" i="6"/>
  <c r="F185" i="6"/>
  <c r="F184" i="6"/>
  <c r="F183" i="6"/>
  <c r="F182" i="6"/>
  <c r="F181" i="6"/>
  <c r="F180" i="6"/>
  <c r="F179" i="6"/>
  <c r="F178" i="6"/>
  <c r="F177" i="6"/>
  <c r="F176" i="6"/>
  <c r="F175" i="6"/>
  <c r="F174" i="6"/>
  <c r="F173" i="6"/>
  <c r="F172" i="6"/>
  <c r="F171" i="6"/>
  <c r="F170" i="6"/>
  <c r="F169" i="6"/>
  <c r="F168" i="6"/>
  <c r="D167" i="6"/>
  <c r="F167" i="6" s="1"/>
  <c r="C167" i="6"/>
  <c r="F165" i="6"/>
  <c r="E164" i="6"/>
  <c r="D164" i="6"/>
  <c r="F164" i="6" s="1"/>
  <c r="C164" i="6"/>
  <c r="F162" i="6"/>
  <c r="F161" i="6"/>
  <c r="F160" i="6"/>
  <c r="F159" i="6"/>
  <c r="F158" i="6"/>
  <c r="F157" i="6"/>
  <c r="F156" i="6"/>
  <c r="F155" i="6"/>
  <c r="F154" i="6"/>
  <c r="F153" i="6"/>
  <c r="F152" i="6"/>
  <c r="F151" i="6"/>
  <c r="F150" i="6"/>
  <c r="F149" i="6"/>
  <c r="F148" i="6"/>
  <c r="F147" i="6"/>
  <c r="E146" i="6"/>
  <c r="D146" i="6"/>
  <c r="F146" i="6" s="1"/>
  <c r="C146" i="6"/>
  <c r="F144" i="6"/>
  <c r="F143" i="6"/>
  <c r="F142" i="6"/>
  <c r="F141" i="6"/>
  <c r="E141" i="6"/>
  <c r="D141" i="6"/>
  <c r="C141" i="6"/>
  <c r="F139" i="6"/>
  <c r="F138" i="6"/>
  <c r="F137" i="6"/>
  <c r="F136" i="6"/>
  <c r="F135" i="6"/>
  <c r="F134" i="6"/>
  <c r="F133" i="6"/>
  <c r="F132" i="6"/>
  <c r="E131" i="6"/>
  <c r="D131" i="6"/>
  <c r="C131" i="6"/>
  <c r="F131" i="6" s="1"/>
  <c r="F129" i="6"/>
  <c r="F128" i="6"/>
  <c r="F127" i="6"/>
  <c r="F126" i="6"/>
  <c r="F125" i="6"/>
  <c r="F124" i="6"/>
  <c r="F123" i="6"/>
  <c r="F122" i="6"/>
  <c r="F121" i="6"/>
  <c r="F120" i="6"/>
  <c r="F119" i="6"/>
  <c r="F118" i="6"/>
  <c r="F117" i="6"/>
  <c r="F116" i="6"/>
  <c r="F115" i="6"/>
  <c r="F114" i="6"/>
  <c r="F113" i="6"/>
  <c r="E112" i="6"/>
  <c r="D112" i="6"/>
  <c r="F112" i="6" s="1"/>
  <c r="C112" i="6"/>
  <c r="F110" i="6"/>
  <c r="F109" i="6"/>
  <c r="F108" i="6"/>
  <c r="F107" i="6"/>
  <c r="E106" i="6"/>
  <c r="D106" i="6"/>
  <c r="F106" i="6" s="1"/>
  <c r="C106" i="6"/>
  <c r="F104" i="6"/>
  <c r="F103" i="6"/>
  <c r="F102" i="6"/>
  <c r="F101" i="6"/>
  <c r="F100" i="6"/>
  <c r="F99" i="6"/>
  <c r="E98" i="6"/>
  <c r="D98" i="6"/>
  <c r="C98" i="6"/>
  <c r="F98" i="6" s="1"/>
  <c r="F96" i="6"/>
  <c r="F95" i="6"/>
  <c r="F94" i="6"/>
  <c r="F93" i="6"/>
  <c r="F92" i="6"/>
  <c r="F91" i="6"/>
  <c r="F90" i="6"/>
  <c r="F89" i="6"/>
  <c r="F88" i="6"/>
  <c r="F87" i="6"/>
  <c r="F86" i="6"/>
  <c r="F85" i="6"/>
  <c r="F84" i="6"/>
  <c r="F83" i="6"/>
  <c r="F82" i="6"/>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E44" i="6"/>
  <c r="D44" i="6"/>
  <c r="F44" i="6" s="1"/>
  <c r="C44" i="6"/>
  <c r="F42" i="6"/>
  <c r="F41" i="6"/>
  <c r="F40" i="6"/>
  <c r="E39" i="6"/>
  <c r="D39" i="6"/>
  <c r="F39" i="6" s="1"/>
  <c r="C39"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E8" i="6"/>
  <c r="D8" i="6"/>
  <c r="F8" i="6" s="1"/>
  <c r="C8" i="6"/>
  <c r="F6" i="6"/>
  <c r="F5" i="6"/>
  <c r="E5" i="6"/>
  <c r="D5" i="6"/>
  <c r="C5" i="6"/>
  <c r="E29" i="2" l="1"/>
  <c r="E28" i="2"/>
  <c r="E27" i="2"/>
  <c r="E26" i="2"/>
  <c r="E25" i="2"/>
  <c r="E24" i="2"/>
  <c r="E23" i="2"/>
  <c r="E22" i="2"/>
  <c r="E21" i="2"/>
  <c r="E20" i="2"/>
  <c r="E19" i="2"/>
  <c r="E18" i="2"/>
  <c r="E17" i="2"/>
  <c r="E16" i="2"/>
  <c r="E15" i="2"/>
  <c r="E14" i="2"/>
  <c r="E13" i="2"/>
  <c r="E12" i="2"/>
  <c r="E11" i="2"/>
  <c r="E10" i="2"/>
  <c r="E9" i="2"/>
  <c r="E8" i="2"/>
  <c r="E7" i="2"/>
  <c r="E6" i="2"/>
  <c r="E5" i="2"/>
  <c r="E4" i="2"/>
  <c r="D57" i="1"/>
  <c r="E57" i="1" s="1"/>
  <c r="C57" i="1"/>
  <c r="B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alcChain>
</file>

<file path=xl/sharedStrings.xml><?xml version="1.0" encoding="utf-8"?>
<sst xmlns="http://schemas.openxmlformats.org/spreadsheetml/2006/main" count="1164" uniqueCount="549">
  <si>
    <t>2019 Gender Stocktake of State Sector Boards and Committees</t>
  </si>
  <si>
    <t>Summary Table by Ministerial Portfolio</t>
  </si>
  <si>
    <t>Ministerial Portfolio</t>
  </si>
  <si>
    <t>Boards</t>
  </si>
  <si>
    <t>Ministerial Appointed Members</t>
  </si>
  <si>
    <t>Women Ministerial Appointed Members</t>
  </si>
  <si>
    <t>Percentage of Women</t>
  </si>
  <si>
    <t>Prime Minister</t>
  </si>
  <si>
    <t>Minister for ACC</t>
  </si>
  <si>
    <t>Minister of Agriculture</t>
  </si>
  <si>
    <t>Minister for Arts, Culture and Heritage</t>
  </si>
  <si>
    <t>Attorney-General</t>
  </si>
  <si>
    <t>Minister for Biosecurity</t>
  </si>
  <si>
    <t>Minister of Broadcasting, Communications and Digital Media</t>
  </si>
  <si>
    <t>Minister for Building and Construction</t>
  </si>
  <si>
    <t>Minister for Children</t>
  </si>
  <si>
    <t>Minister for Climate Change</t>
  </si>
  <si>
    <t>Minister of Commerce and Consumer Affairs</t>
  </si>
  <si>
    <t>Minister for the Community and Voluntary Sector</t>
  </si>
  <si>
    <t>Minister of Conservation</t>
  </si>
  <si>
    <t>Minister of Corrections</t>
  </si>
  <si>
    <t>Minister of Defence</t>
  </si>
  <si>
    <t>Minister for Disability Issues</t>
  </si>
  <si>
    <t>Minister Responsible for the Earthquake Commission</t>
  </si>
  <si>
    <t>Minister for Economic Development</t>
  </si>
  <si>
    <t>Minister of Education</t>
  </si>
  <si>
    <t>Minister for Energy and Resources</t>
  </si>
  <si>
    <t>Minister for the Environment</t>
  </si>
  <si>
    <t>Minister for Ethnic Communities</t>
  </si>
  <si>
    <t>Minister of Finance</t>
  </si>
  <si>
    <t>Minister of Fisheries</t>
  </si>
  <si>
    <t>Minister for Food Safety</t>
  </si>
  <si>
    <t>Minister of Forestry</t>
  </si>
  <si>
    <t>Minister of Foreign Affairs</t>
  </si>
  <si>
    <t>Minister for Government Digital Services</t>
  </si>
  <si>
    <t>Minister for Greater Christchurch Regeneration</t>
  </si>
  <si>
    <t>Minister of Health</t>
  </si>
  <si>
    <t>Minister of Housing</t>
  </si>
  <si>
    <t>Minister for Infrastructure</t>
  </si>
  <si>
    <t>Minister of Internal Affairs</t>
  </si>
  <si>
    <t>Minister of Justice</t>
  </si>
  <si>
    <t>Minister for Land Information</t>
  </si>
  <si>
    <t>Minister of Local Government</t>
  </si>
  <si>
    <t>Minister for Māori Development</t>
  </si>
  <si>
    <t>Minister of Pacific Peoples</t>
  </si>
  <si>
    <t>Minister responsible for Pike River Re-entry</t>
  </si>
  <si>
    <t>Minister for Racing</t>
  </si>
  <si>
    <t>Minister for Regional Economic Development</t>
  </si>
  <si>
    <t>Minister of Research, Science and Innovation</t>
  </si>
  <si>
    <t>Minister for Social Development</t>
  </si>
  <si>
    <t>Minister for Sport and Recreation</t>
  </si>
  <si>
    <t>Minister for State Owned Enterprises</t>
  </si>
  <si>
    <t>Minister of Tourism</t>
  </si>
  <si>
    <t>Minister for Trade and Export Growth</t>
  </si>
  <si>
    <t>Minister of Transport</t>
  </si>
  <si>
    <t>Minister for Veterans</t>
  </si>
  <si>
    <t>Minister for Women</t>
  </si>
  <si>
    <t>Minister of Workplace Relations and Safety</t>
  </si>
  <si>
    <t>Minister for Youth</t>
  </si>
  <si>
    <t>The stocktake is dated 31 December 2019. It includes only New Zealand Ministerial appointments that are required to be considered through the Cabinet Appointments and Honours Committee (APH) or other Cabinet committees. The stocktake does include appointments made by the Governor-General on the recommendation of a Minister. It does not include members who have been elected, appointed as members of professional groups without Ministerial right of approval, ex-officio members, or current Members of Parliament. The stocktake does not include temporary boards or committees i.e. bodies set up for a particular project that is expected to take no more than approximately 18 months and are intended to disband as soon as that project is completed.</t>
  </si>
  <si>
    <t>2019 Gender Stocktake Results Listed by Agency</t>
  </si>
  <si>
    <t>Administering Agency</t>
  </si>
  <si>
    <t># Boards</t>
  </si>
  <si>
    <t>Accident Compensation Corporation</t>
  </si>
  <si>
    <t>Department of Conservation</t>
  </si>
  <si>
    <t>Department of Corrections</t>
  </si>
  <si>
    <t>Department of Internal Affairs</t>
  </si>
  <si>
    <t>Department of Prime Minister and Cabinet</t>
  </si>
  <si>
    <t>Land Information New Zealand</t>
  </si>
  <si>
    <t>Ministry for Culture and Heritage</t>
  </si>
  <si>
    <t>Ministry for the Environment</t>
  </si>
  <si>
    <t>Ministry for Pacific Peoples</t>
  </si>
  <si>
    <t>Ministry for Primary Industries</t>
  </si>
  <si>
    <t>Ministry for Women</t>
  </si>
  <si>
    <t>Ministry of Business, Innovation and Employment</t>
  </si>
  <si>
    <t>Ministry of Education</t>
  </si>
  <si>
    <t>Ministry of Foreign Affairs and Trade</t>
  </si>
  <si>
    <t>Ministry of Health</t>
  </si>
  <si>
    <t>Ministry of Housing and Urban Development</t>
  </si>
  <si>
    <t>Ministry of Justice</t>
  </si>
  <si>
    <t>Ministry of Social Development</t>
  </si>
  <si>
    <t>Ministry of Transport</t>
  </si>
  <si>
    <t>New Zealand Defence Force</t>
  </si>
  <si>
    <t>Office of the Prime Minister's Science Advisory Committee</t>
  </si>
  <si>
    <t>Oranga Tamariki / Ministry for Children</t>
  </si>
  <si>
    <t>Parliamentary Counsel Office</t>
  </si>
  <si>
    <t>Te Puni Kōkiri</t>
  </si>
  <si>
    <t>Tertiary Education Commission</t>
  </si>
  <si>
    <t>Treasury</t>
  </si>
  <si>
    <t>Number of Appointees</t>
  </si>
  <si>
    <t>Appointees with Ethnicity Data (%)</t>
  </si>
  <si>
    <t>NZ European / Other European (%)</t>
  </si>
  <si>
    <t>Māori (%)</t>
  </si>
  <si>
    <t>Pacific (%)</t>
  </si>
  <si>
    <t>Asian (%)</t>
  </si>
  <si>
    <t>Middle Eastern, Latin American or African (%)</t>
  </si>
  <si>
    <t>Other (%)</t>
  </si>
  <si>
    <t>Do not wish to specify (%)</t>
  </si>
  <si>
    <t>Attorney General</t>
  </si>
  <si>
    <t xml:space="preserve">Minister of Broadcasting, Communications and Digital Media </t>
  </si>
  <si>
    <t>Minister Responsible for Earthquake Commission</t>
  </si>
  <si>
    <t>Minister of Energy and Resources</t>
  </si>
  <si>
    <t>Minister for Pacific Peoples</t>
  </si>
  <si>
    <t>Agency</t>
  </si>
  <si>
    <t>Insufficient ethnicity data received</t>
  </si>
  <si>
    <t xml:space="preserve">2019 Gender Stocktake of State Sector Boards and Committees </t>
  </si>
  <si>
    <t>Agency Summary by Board</t>
  </si>
  <si>
    <t>Board or Committee (by Agency)</t>
  </si>
  <si>
    <t>Women Appointed Members</t>
  </si>
  <si>
    <t>Non-gendered (X) Appointed Members</t>
  </si>
  <si>
    <t>Percentage of Women Appointed Members</t>
  </si>
  <si>
    <t>Motorcycle Safety Advisory Council</t>
  </si>
  <si>
    <t>Aotea Conservation Park Advisory Committee</t>
  </si>
  <si>
    <t>Auckland Conservation Board</t>
  </si>
  <si>
    <t>Bay of Plenty Conservation Board</t>
  </si>
  <si>
    <t>Canterbury Aoraki Conservation Board</t>
  </si>
  <si>
    <t>Chatham Islands Conservation Board</t>
  </si>
  <si>
    <t>East Coast / Hawke's Bay Conservation Board</t>
  </si>
  <si>
    <t>Game Animal Council</t>
  </si>
  <si>
    <t>Hauraki Gulf Forum</t>
  </si>
  <si>
    <t>Kaikoura Marine Guardians</t>
  </si>
  <si>
    <t>Nature Heritage Fund Committee</t>
  </si>
  <si>
    <t>Nelson/Marlborough Conservation Board</t>
  </si>
  <si>
    <t>New Zealand Conservation Authority</t>
  </si>
  <si>
    <t>New Zealand Game Bird Habitat Trust Board</t>
  </si>
  <si>
    <t>Ngā Whenua Rāhui Komiti</t>
  </si>
  <si>
    <t>Ngāti Awa Joint Management Committee</t>
  </si>
  <si>
    <t>Northland Conservation Board</t>
  </si>
  <si>
    <t>Otago Conservation Board</t>
  </si>
  <si>
    <t>Predator Free 2050 Ltd</t>
  </si>
  <si>
    <t>Queen Elizabeth II National Trust Board</t>
  </si>
  <si>
    <t>Southland Conservation Board</t>
  </si>
  <si>
    <t>Taranaki/Whanganui Conservation Board</t>
  </si>
  <si>
    <t>Te Hiku o Te Ika Conservation Board</t>
  </si>
  <si>
    <t>Te Poari Whakahaere o Taupo-Nui-a-Tia Taupo-Nui-a-Tia Management Board</t>
  </si>
  <si>
    <t>Te Tatau Pounamu o Te Awa o Te Atua (Ngāti Awa and Ngāti Tūwharetoa Joint Advisory Committee)</t>
  </si>
  <si>
    <t>Te Urewera Board</t>
  </si>
  <si>
    <t>Tongariro/Taupo Conservation Board</t>
  </si>
  <si>
    <t>Waikato Conservation Board</t>
  </si>
  <si>
    <t>Wellington Conservation Board</t>
  </si>
  <si>
    <t>West Coast/Tai Poutini Conservation Board</t>
  </si>
  <si>
    <t>Community Impact Forum</t>
  </si>
  <si>
    <t>Major Outsourced Contracts Advisory Board (MOCAB)</t>
  </si>
  <si>
    <t>Social Impact Fund Allocation Committee</t>
  </si>
  <si>
    <t>Archives Council</t>
  </si>
  <si>
    <t>Bay of Plenty Community Trust</t>
  </si>
  <si>
    <t xml:space="preserve">Charities Registration Board </t>
  </si>
  <si>
    <t>Chinese Poll Tax Heritage Trust</t>
  </si>
  <si>
    <t>Community Trust of Mid and South Canterbury</t>
  </si>
  <si>
    <t>Community Trust South</t>
  </si>
  <si>
    <t>Digital Council for Aotearoa New Zealand</t>
  </si>
  <si>
    <t>Eastern and Central Community Trust</t>
  </si>
  <si>
    <t>Film and Literature Board of Review</t>
  </si>
  <si>
    <t>Film and Video Labelling Body</t>
  </si>
  <si>
    <t>Fire and Emergency New Zealand</t>
  </si>
  <si>
    <t>Foundation North</t>
  </si>
  <si>
    <t>Gambling Commission</t>
  </si>
  <si>
    <t>Government Inquiry into Operation Burnham and related matters</t>
  </si>
  <si>
    <t>Guardians Kaitiaki of the Alexander Turnbull Library</t>
  </si>
  <si>
    <t>Library and Information Advisory Commission</t>
  </si>
  <si>
    <t>Local Government Commission</t>
  </si>
  <si>
    <t>Lottery Auckland Community Committee</t>
  </si>
  <si>
    <t>Lottery Bay of Plenty/Gisborne Community Committee</t>
  </si>
  <si>
    <t>Lottery Canterbury/Kaikoura Community Committee</t>
  </si>
  <si>
    <t>Lottery Community Facilities Committee</t>
  </si>
  <si>
    <t>Lottery Community Sector Research Committee</t>
  </si>
  <si>
    <t>Lottery Environment and Heritage Committee</t>
  </si>
  <si>
    <t>Lottery Fund for Community Benefit Related to the 2021 America's Cup Committee</t>
  </si>
  <si>
    <t>Lottery Hawke's Bay Community Committee</t>
  </si>
  <si>
    <t>Lottery Health Research Committee</t>
  </si>
  <si>
    <t>Lottery Individuals with Disabilities Committee</t>
  </si>
  <si>
    <t>Lottery Manawatu / Whanganui Community Committee</t>
  </si>
  <si>
    <t>Lottery National Community Committee</t>
  </si>
  <si>
    <t>Lottery Northland Community Committee</t>
  </si>
  <si>
    <t>Lottery Otago / Southland Community Committee</t>
  </si>
  <si>
    <t>Lottery Outdoor Safety Committee</t>
  </si>
  <si>
    <t>Lottery Significant Projects Fund</t>
  </si>
  <si>
    <t>Lottery Taranaki Community Committee</t>
  </si>
  <si>
    <t>Lottery Waikato Community Committee</t>
  </si>
  <si>
    <t>Lottery Wellington / Wairarapa Community Committee</t>
  </si>
  <si>
    <t>Lottery West Coast / Nelson-Marlborough Community Committee</t>
  </si>
  <si>
    <t>New Zealand Lottery Grants Board</t>
  </si>
  <si>
    <t>Office of Film and Literature Classification</t>
  </si>
  <si>
    <t>Oranga Marae Committee</t>
  </si>
  <si>
    <t>Otago Community Trust</t>
  </si>
  <si>
    <t>Pacific Development and Conservation Trust</t>
  </si>
  <si>
    <t>Racing Safety Development Fund Industry Working Group</t>
  </si>
  <si>
    <t>Rātā Foundation</t>
  </si>
  <si>
    <t>Register of Development Contributions Commissioners</t>
  </si>
  <si>
    <t>Royal Commission into Historic Abuse in State Care and in the Care of Faith-based Institutions</t>
  </si>
  <si>
    <t>The West Coast Community Trust</t>
  </si>
  <si>
    <t>Trust Waikato</t>
  </si>
  <si>
    <t>TSB Community Trust</t>
  </si>
  <si>
    <t>Wellington Community Trust</t>
  </si>
  <si>
    <t>Whanganui Community Foundation</t>
  </si>
  <si>
    <t>Winston Churchill Memorial Trust Board</t>
  </si>
  <si>
    <t>Christ Church Cathedral Reinstatement Trust</t>
  </si>
  <si>
    <t>Christchurch Stadium Trust Board</t>
  </si>
  <si>
    <t>Commissioners of Intelligence Warrants</t>
  </si>
  <si>
    <t>Inspector General of Intelligence and Security's Advisory Panel</t>
  </si>
  <si>
    <t>Inspector-General of Intelligence and Security</t>
  </si>
  <si>
    <t>Regenerate Christchurch</t>
  </si>
  <si>
    <t>Cadastral Surveyors Licensing Board of New Zealand</t>
  </si>
  <si>
    <t>New Zealand Geographic Board</t>
  </si>
  <si>
    <t>Orton Bradley Park Board</t>
  </si>
  <si>
    <t>Valuers Registration Board</t>
  </si>
  <si>
    <t>Arts Council of New Zealand Toi Aotearoa</t>
  </si>
  <si>
    <t>Broadcasting Commission (NZ on Air)</t>
  </si>
  <si>
    <t>Broadcasting Standards Authority</t>
  </si>
  <si>
    <t>Drug Free Sport New Zealand</t>
  </si>
  <si>
    <t>Eden Park Trust Board</t>
  </si>
  <si>
    <t>Heritage Earthquake Incentive Programme (Heritage EQUIP) Expert Advisory Panel</t>
  </si>
  <si>
    <t>Heritage New Zealand Pouhere Taonga</t>
  </si>
  <si>
    <t>Māori Heritage Council (of Heritage New Zealand Pouhere Taonga)</t>
  </si>
  <si>
    <t>Museum of New Zealand Te Papa Tongarewa</t>
  </si>
  <si>
    <t>National Pacific Radio Trust (NPRT)</t>
  </si>
  <si>
    <t>National War Memorial Advisory Council</t>
  </si>
  <si>
    <t>New Zealand Film Commission</t>
  </si>
  <si>
    <t>New Zealand Symphony Orchestra (NZSO)</t>
  </si>
  <si>
    <t>Sport and Recreation New Zealand (Sport NZ)</t>
  </si>
  <si>
    <t>Sports Tribunal of New Zealand</t>
  </si>
  <si>
    <t>Tuia Encounters 250 National Coordinating Committee Co-Chairs</t>
  </si>
  <si>
    <t>Tūpuna Maunga O Tāmaki Makaurau Authority</t>
  </si>
  <si>
    <t>Auckland Unitary Plan Hearings Panel</t>
  </si>
  <si>
    <t>Climate Change Commission</t>
  </si>
  <si>
    <t>Environmental Protection Authority (EPA)</t>
  </si>
  <si>
    <t>Fiordland Marine Guardians</t>
  </si>
  <si>
    <t>Freshwater Leaders Group</t>
  </si>
  <si>
    <t>Kahui Wai Māori</t>
  </si>
  <si>
    <t>Waikato River Authority</t>
  </si>
  <si>
    <t>Waste Advisory Board</t>
  </si>
  <si>
    <t>Minister for Pacific Peoples Advisory Council</t>
  </si>
  <si>
    <t>Pacific Business Trust</t>
  </si>
  <si>
    <t>Pasifika Education Centre</t>
  </si>
  <si>
    <t>Agricultural and Marketing Research and Development Trust (AGMARDT)</t>
  </si>
  <si>
    <t>Food Standards Australia New Zealand Board *</t>
  </si>
  <si>
    <t>Forestry Ministerial Advisory Group</t>
  </si>
  <si>
    <t>Kiwifruit New Zealand</t>
  </si>
  <si>
    <t>Ministry for Primary Industries Primary Growth Partnership Investment Advisory Panel</t>
  </si>
  <si>
    <t>National Animal Ethics Advisory Committee (NAEAC)</t>
  </si>
  <si>
    <t>National Animal Welfare Advisory Committee (NAWAC)</t>
  </si>
  <si>
    <t>National Rock Lobster Management Group</t>
  </si>
  <si>
    <t>New Zealand Dairy Core Database Access Panel</t>
  </si>
  <si>
    <t>New Zealand Horticulture Export Authority (NZHEA)</t>
  </si>
  <si>
    <t>New Zealand Meat Board</t>
  </si>
  <si>
    <t>New Zealand Pork Industry Board</t>
  </si>
  <si>
    <t>New Zealand Walking Access Commission</t>
  </si>
  <si>
    <t>Primary Sector Council</t>
  </si>
  <si>
    <t>Telford Farm Training Institute</t>
  </si>
  <si>
    <t>Veterinary Council of New Zealand</t>
  </si>
  <si>
    <t xml:space="preserve">National Advisory Council on the Employment of Women </t>
  </si>
  <si>
    <t>Accreditation Council</t>
  </si>
  <si>
    <t>AgResearch Ltd</t>
  </si>
  <si>
    <t>Banking Ombudsman Scheme Board</t>
  </si>
  <si>
    <t>Building Practitioners Board</t>
  </si>
  <si>
    <t>Callaghan Innovation Board</t>
  </si>
  <si>
    <t>Chartered Professional Engineers Council</t>
  </si>
  <si>
    <t>Commerce Commission</t>
  </si>
  <si>
    <t>Commerce Commission - Telecommunications Commissioner</t>
  </si>
  <si>
    <t>Copyright Tribunal</t>
  </si>
  <si>
    <t>Disciplinary Committee under the Financial Advisers Act 2008</t>
  </si>
  <si>
    <t>Electrical Workers Registration Board</t>
  </si>
  <si>
    <t>Electricity Rulings Panel</t>
  </si>
  <si>
    <t>Employment Relations Authority</t>
  </si>
  <si>
    <t>Engineering Associates Registration Board</t>
  </si>
  <si>
    <t>Equal Employment Opportunities Trust (DiversityWorks)</t>
  </si>
  <si>
    <t>External Reporting Board</t>
  </si>
  <si>
    <t>Financial Advice Code Working Group (will become Financial Advice Code Committee in June 2020)</t>
  </si>
  <si>
    <t>Financial Markets Authority</t>
  </si>
  <si>
    <t>Gas Rulings Panel</t>
  </si>
  <si>
    <t>Independent Advisor to Minister Responsible for Pike River Re-entry</t>
  </si>
  <si>
    <t>Institute of Environmental Science and Research Ltd</t>
  </si>
  <si>
    <t>Institute of Geological and Nuclear Sciences Ltd</t>
  </si>
  <si>
    <t>Joint Accreditation System of Australia and New Zealand (JAS-ANZ)</t>
  </si>
  <si>
    <t>Landcare Research New Zealand Ltd</t>
  </si>
  <si>
    <t>Maori Economic Development Advisory Board</t>
  </si>
  <si>
    <t>Marsden Fund Council</t>
  </si>
  <si>
    <t xml:space="preserve">Ministry of Business, Innovation and Employment Science Board </t>
  </si>
  <si>
    <t>Motor Vehicle Disputes Tribunal</t>
  </si>
  <si>
    <t>National Institute of Water and Atmospheric Research Ltd</t>
  </si>
  <si>
    <t>New Zealand Forest Research Institute Ltd (trading as Scion)</t>
  </si>
  <si>
    <t>New Zealand Māori Arts and Crafts Institute</t>
  </si>
  <si>
    <t>New Zealand Registered Architects Board</t>
  </si>
  <si>
    <t>New Zealand Standards Approval Board</t>
  </si>
  <si>
    <t>New Zealand Story Advisory Board (Joint Responsible Ministers: Minister for Economic Development and Minister for Trade and Export Growth)</t>
  </si>
  <si>
    <t>New Zealand Trade and Enterprise (Joint Responsible Ministers: Minister for Economic Development and Minister for Trade and Export Growth)</t>
  </si>
  <si>
    <t>New Zealand Venture Investment Fund</t>
  </si>
  <si>
    <t>Nga Haeranga - the New Zealand Cycle Trail Incorporated</t>
  </si>
  <si>
    <t>Plumbers, Gasfitters and Drainlayers Board</t>
  </si>
  <si>
    <t>Provincial Growth Fund Ltd</t>
  </si>
  <si>
    <t>Remuneration Authority</t>
  </si>
  <si>
    <t>Research and Education Advanced Network New Zealand Ltd</t>
  </si>
  <si>
    <t xml:space="preserve">Retirement Commissioner </t>
  </si>
  <si>
    <t>Takeovers Panel</t>
  </si>
  <si>
    <t>The Electricity Authority</t>
  </si>
  <si>
    <t>The Energy Efficiency and Conservation Authority (EECA)</t>
  </si>
  <si>
    <t>The New Zealand Institute for Plant &amp; Food Research Ltd</t>
  </si>
  <si>
    <t>Tourism New Zealand</t>
  </si>
  <si>
    <t>Trans-Tasman IP Attorneys Board</t>
  </si>
  <si>
    <t>Tuawhenua Provincial Growth Fund Independent Advisory Panel</t>
  </si>
  <si>
    <t>WorkSafe New Zealand</t>
  </si>
  <si>
    <t>Education New Zealand (ENZ)</t>
  </si>
  <si>
    <t>Music Teachers Registration Board (was Institute of Registered Music Teachers of New Zealand)</t>
  </si>
  <si>
    <t>New Zealand Council for Educational Research</t>
  </si>
  <si>
    <t>New Zealand National Commission for UNESCO</t>
  </si>
  <si>
    <t>New Zealand Qualifications Authority (NZQA)</t>
  </si>
  <si>
    <t>Ngarimu VC and 28th (Māori) Battalion Memorial Scholarship Fund Board</t>
  </si>
  <si>
    <r>
      <rPr>
        <sz val="10"/>
        <rFont val="Calibri"/>
        <family val="2"/>
      </rPr>
      <t>Ō</t>
    </r>
    <r>
      <rPr>
        <sz val="10"/>
        <rFont val="Arial"/>
        <family val="2"/>
      </rPr>
      <t>taki and Porirua Trusts Board</t>
    </r>
  </si>
  <si>
    <t>Pacific Education Foundation</t>
  </si>
  <si>
    <t>Te Aho o Te Kura Pounamu (Correspondence School) Board of Trustees</t>
  </si>
  <si>
    <t>Te Taumata Aronui</t>
  </si>
  <si>
    <t>Teaching Council of Aotearoa New Zealand</t>
  </si>
  <si>
    <t>Tertiary Education Commission (TEC)</t>
  </si>
  <si>
    <t>APEC 2021 CEO Summit Committee</t>
  </si>
  <si>
    <t>APEC Business Advisory Council (ABAC)</t>
  </si>
  <si>
    <t>Asia New Zealand Foundation</t>
  </si>
  <si>
    <t>Board of Management of New Zealand Antarctic Institute (Antarctica New Zealand)</t>
  </si>
  <si>
    <t>Economic Research Institute for ASEAN and East Asia</t>
  </si>
  <si>
    <t>Expo 2020 New Zealand Steering Group</t>
  </si>
  <si>
    <t>Fulbright New Zealand Board</t>
  </si>
  <si>
    <t>New Zealand Commissioner to the International Whaling Commission</t>
  </si>
  <si>
    <t>New Zealand National Group in the Permanent Court of Arbitration</t>
  </si>
  <si>
    <t>Pacific Cooperation Foundation</t>
  </si>
  <si>
    <t>Public Advisory Committee on Disarmament and Arms Control (PACDAC)</t>
  </si>
  <si>
    <t>Tokelau International Trust Fund Board of Trustees</t>
  </si>
  <si>
    <t>N/A</t>
  </si>
  <si>
    <t>Advisory Committee on Assisted Reproductive Technologies (ACART)</t>
  </si>
  <si>
    <t>Auckland District Health Board</t>
  </si>
  <si>
    <t>Bay of Plenty District Health Board</t>
  </si>
  <si>
    <t>Canterbury District Health Board</t>
  </si>
  <si>
    <t>Capital and Coast District Health Board</t>
  </si>
  <si>
    <t>Capital Investment Committee</t>
  </si>
  <si>
    <t>Central Health and Disability Ethics Committee</t>
  </si>
  <si>
    <t>Chiropractic Board</t>
  </si>
  <si>
    <t>Counties Manukau District Health Board</t>
  </si>
  <si>
    <t>Dental Council</t>
  </si>
  <si>
    <t>Dietitians Board</t>
  </si>
  <si>
    <t>Ethics Committee on Assisted Reproductive Technologies (ECART)</t>
  </si>
  <si>
    <t>Hawke's Bay District Health Board</t>
  </si>
  <si>
    <t>Health and Disability Commissioner</t>
  </si>
  <si>
    <t>Health and Disability System Review</t>
  </si>
  <si>
    <t>Health Practitioners’ Disciplinary Tribunal</t>
  </si>
  <si>
    <t>Health Promotion Agency</t>
  </si>
  <si>
    <t>Health Quality and Safety Commission</t>
  </si>
  <si>
    <t>Health Research Council</t>
  </si>
  <si>
    <t>Health Workforce New Zealand Board</t>
  </si>
  <si>
    <t>Hutt Valley District Health Board</t>
  </si>
  <si>
    <t>Lakes District Health Board</t>
  </si>
  <si>
    <t>Medical Council of New Zealand</t>
  </si>
  <si>
    <t>Medical Radiation Technologists Board</t>
  </si>
  <si>
    <t>Medical Sciences Council of New Zealand</t>
  </si>
  <si>
    <t>Mental Health Review Tribunal</t>
  </si>
  <si>
    <t>MidCentral District Health Board</t>
  </si>
  <si>
    <t>Midwifery Council</t>
  </si>
  <si>
    <t>National Advisory Committee of Health and Disability Support Services Ethics (NEAC)</t>
  </si>
  <si>
    <t>National Kaitiaki Group</t>
  </si>
  <si>
    <t>Nelson Marlborough District Health Board</t>
  </si>
  <si>
    <t>New Zealand Blood Service</t>
  </si>
  <si>
    <t>Northern A Health and Disability Ethics Committee</t>
  </si>
  <si>
    <t>Northern B Health and Disability Ethics Committee</t>
  </si>
  <si>
    <t>Northland District Health Board</t>
  </si>
  <si>
    <t>Nursing Council of New Zealand</t>
  </si>
  <si>
    <t>Occupational Therapy Board</t>
  </si>
  <si>
    <t>Optometrists and Dispensing Opticians Board</t>
  </si>
  <si>
    <t>Osteopathic Council</t>
  </si>
  <si>
    <t>Pharmaceutical Management Agency (PHARMAC)</t>
  </si>
  <si>
    <t>Pharmacy Council</t>
  </si>
  <si>
    <t>Physiotherapy Board</t>
  </si>
  <si>
    <t>Podiatrists Board</t>
  </si>
  <si>
    <t>Psychologists Board</t>
  </si>
  <si>
    <t>Psychotherapists Board of Aotearoa New Zealand</t>
  </si>
  <si>
    <t>South Canterbury District Health Board</t>
  </si>
  <si>
    <t>Southern District Health Board</t>
  </si>
  <si>
    <t>Southern Health and Disability Ethics Committee</t>
  </si>
  <si>
    <t>Tairawhiti District Health Board</t>
  </si>
  <si>
    <t>Taranaki District Health Board</t>
  </si>
  <si>
    <t>Waikato District Health Board</t>
  </si>
  <si>
    <t>Wairarapa District Health Board</t>
  </si>
  <si>
    <t>Waitemata District Health Board</t>
  </si>
  <si>
    <t>West Coast District Health Board</t>
  </si>
  <si>
    <t>Whanganui District Health Board</t>
  </si>
  <si>
    <t>Kainga Ora Homes and Communities</t>
  </si>
  <si>
    <t>(Legal Aid) Review Authority</t>
  </si>
  <si>
    <t>Abortion Supervisory Committee</t>
  </si>
  <si>
    <t>Accident Compensation Appeal Authority</t>
  </si>
  <si>
    <t>Additional Members of the High Court - Land Valuation</t>
  </si>
  <si>
    <t>Alcohol Regulatory and Licensing Authority</t>
  </si>
  <si>
    <t>Canterbury Earthquakes Insurance Tribunal</t>
  </si>
  <si>
    <t>Chief Coroner</t>
  </si>
  <si>
    <t>Chief Victims Advisor to Government</t>
  </si>
  <si>
    <t>Coroners</t>
  </si>
  <si>
    <t>Criminal Justice Reimbursement Assessor</t>
  </si>
  <si>
    <t>Customs Appeal Authority</t>
  </si>
  <si>
    <t>Director - Human Rights Proceedings</t>
  </si>
  <si>
    <t>Electoral Commission</t>
  </si>
  <si>
    <t>Environment Court</t>
  </si>
  <si>
    <t>Human Rights Commission</t>
  </si>
  <si>
    <t>Human Rights Review Tribunal</t>
  </si>
  <si>
    <t>Immigration Advisers Complaints and Disciplinary Tribunal</t>
  </si>
  <si>
    <t>Immigration and Protection Tribunal</t>
  </si>
  <si>
    <t>Immigration and Protection Tribunal Chair</t>
  </si>
  <si>
    <t>Independent Police Conduct Authority</t>
  </si>
  <si>
    <t>International Centre for Settlement of Investment Disputes Panel of Arbitrators</t>
  </si>
  <si>
    <t>Judicial Complaints Lay Observer</t>
  </si>
  <si>
    <t>Judicial Conduct Commissioner</t>
  </si>
  <si>
    <t xml:space="preserve">Land Valuation Tribunal - Auckland </t>
  </si>
  <si>
    <t>Land Valuation Tribunal - Gisborne</t>
  </si>
  <si>
    <t>Land Valuation Tribunal - Hawke's Bay</t>
  </si>
  <si>
    <t>Land Valuation Tribunal - Marlborough</t>
  </si>
  <si>
    <t>Land Valuation Tribunal - Nelson</t>
  </si>
  <si>
    <t>Land Valuation Tribunal - North Auckland</t>
  </si>
  <si>
    <t>Land Valuation Tribunal - North Canterbury</t>
  </si>
  <si>
    <t>Land Valuation Tribunal - Otago</t>
  </si>
  <si>
    <t>Land Valuation Tribunal - Palmerston North</t>
  </si>
  <si>
    <t>Land Valuation Tribunal - South Canterbury</t>
  </si>
  <si>
    <t>Land Valuation Tribunal - Southland</t>
  </si>
  <si>
    <t>Land Valuation Tribunal - Taranaki</t>
  </si>
  <si>
    <t>Land Valuation Tribunal - Waikato No 1</t>
  </si>
  <si>
    <t>Land Valuation Tribunal - Waikato No 2</t>
  </si>
  <si>
    <t>Land Valuation Tribunal - Waikato No 4</t>
  </si>
  <si>
    <t>Land Valuation Tribunal - Wellington No 1</t>
  </si>
  <si>
    <t xml:space="preserve">Land Valuation Tribunal - Wellington No 2 </t>
  </si>
  <si>
    <t>Land Valuation Tribunal - Westland</t>
  </si>
  <si>
    <t>Land Valuation Tribunal - Whanganui</t>
  </si>
  <si>
    <t>Law Commission</t>
  </si>
  <si>
    <t>Legal Aid Tribunal</t>
  </si>
  <si>
    <t>Legal Complaints Review Officer</t>
  </si>
  <si>
    <t>New Zealand Lawyers and Conveyancers Disciplinary Tribunal</t>
  </si>
  <si>
    <t>New Zealand Parole Board</t>
  </si>
  <si>
    <t>Principal Disputes Referee</t>
  </si>
  <si>
    <t>Principal Tenancy Adjudicator</t>
  </si>
  <si>
    <t>Privacy Commissioner</t>
  </si>
  <si>
    <t>Private Security Personnel Licensing Authority</t>
  </si>
  <si>
    <t>Public Protection Order Review Panel</t>
  </si>
  <si>
    <t>Real Estate Agents Authority</t>
  </si>
  <si>
    <t>Real Estate Agents Disciplinary Tribunal</t>
  </si>
  <si>
    <t>Representation Commission</t>
  </si>
  <si>
    <t>Secondhand Dealers and Pawnbrokers' Licensing Authority</t>
  </si>
  <si>
    <t>Taxation Review Authorities</t>
  </si>
  <si>
    <t>Trans-Tasman Occupations Authority</t>
  </si>
  <si>
    <t>Visiting Justices</t>
  </si>
  <si>
    <t>Weathertight Homes Tribunal</t>
  </si>
  <si>
    <t>Children's Commissioner</t>
  </si>
  <si>
    <t>Ministry of Youth Development Partnership Fund Board</t>
  </si>
  <si>
    <t>New Zealand Artificial Limb Service Board</t>
  </si>
  <si>
    <t>New Zealand Sign Language Board</t>
  </si>
  <si>
    <t>Social Security Appeal Authority</t>
  </si>
  <si>
    <t>Social Workers Complaints and Disciplinary Tribunal</t>
  </si>
  <si>
    <t>Social Workers Registration Board</t>
  </si>
  <si>
    <t>Student Allowance Appeal Authority</t>
  </si>
  <si>
    <t>City Rail Link Ltd</t>
  </si>
  <si>
    <t>Civil Aviation Authority - Medical Convener and Deputy Convener</t>
  </si>
  <si>
    <t>Civil Aviation Authority (including the Aviation Security Service)</t>
  </si>
  <si>
    <t>Maritime New Zealand</t>
  </si>
  <si>
    <t>New Zealand Transport Agency</t>
  </si>
  <si>
    <t>Oil Pollution Advisory Committee</t>
  </si>
  <si>
    <t>Transport Accident Investigation Commission</t>
  </si>
  <si>
    <t>Territorial Forces Employer Support Council (Defence Employer Support Council)</t>
  </si>
  <si>
    <t>Veterans' Advisory Board</t>
  </si>
  <si>
    <t>Veterans' Entitlements Appeal Board</t>
  </si>
  <si>
    <t>Veterans' Health Advisory Panel</t>
  </si>
  <si>
    <t>Viet Nam Veterans and Their Families Trust</t>
  </si>
  <si>
    <t>Prime Minister's Chief Science Advisor</t>
  </si>
  <si>
    <t>Epuni Residence Grievance Panel</t>
  </si>
  <si>
    <t>Korowai Manaaki Residence Grievance Panel</t>
  </si>
  <si>
    <t>Puketai Residence Grievance Panel</t>
  </si>
  <si>
    <t>Te Au rere a Te Tonga Residence Grievance Panel</t>
  </si>
  <si>
    <t>Te Maioha o Parekarangi Residence Grievance Panel</t>
  </si>
  <si>
    <t>Te Oranga Residence Grievance Panel</t>
  </si>
  <si>
    <t>Te Poutama Arahi Rangatahi Residence Grievance Panel</t>
  </si>
  <si>
    <t>Te Puna Wai o Tuhinapo Residence Grievance Panel</t>
  </si>
  <si>
    <t>Whakatakapokai Residence Grievance Panel</t>
  </si>
  <si>
    <t>Committee of Revision Bill Certifiers</t>
  </si>
  <si>
    <t>Expert Advisory Group for Ka Hao - Māori Digital Technology Development Fund</t>
  </si>
  <si>
    <t>Māori Television Service</t>
  </si>
  <si>
    <t>Māori Trustee</t>
  </si>
  <si>
    <t>Te Māori Manaaki Taonga Trust (co-appointed with Minister for Arts, Culture and Heritage)</t>
  </si>
  <si>
    <t>Te Mātāwai</t>
  </si>
  <si>
    <t>Te Reo Whakapuaki Irirangi (Te Māngai Pāho)</t>
  </si>
  <si>
    <t>Te Taura Whiri i Te Reo Māori (Māori Language Commission)</t>
  </si>
  <si>
    <t>Waitangi Tribunal</t>
  </si>
  <si>
    <t>Ara Institute of Canterbury Council</t>
  </si>
  <si>
    <t>Auckland University of Technology Council</t>
  </si>
  <si>
    <t>Eastern Institute of Technology Council</t>
  </si>
  <si>
    <t>Lincoln University Council</t>
  </si>
  <si>
    <t>Manukau Institute of Technology Council</t>
  </si>
  <si>
    <t>Massey University Council</t>
  </si>
  <si>
    <t>Nelson Marlborough Institute of Technology Council</t>
  </si>
  <si>
    <t>NorthTec Council</t>
  </si>
  <si>
    <t>Otago Polytechnic Council</t>
  </si>
  <si>
    <t>Southern Institute of Technology Council</t>
  </si>
  <si>
    <t>Tai Poutini Polytechnic Council</t>
  </si>
  <si>
    <t>Te Wānanga o Aotearoa Council</t>
  </si>
  <si>
    <t>Te Wānanga o Raukawa Council</t>
  </si>
  <si>
    <t>Te Whare Wānanga o Awanuiārangi Council</t>
  </si>
  <si>
    <t>The Open Polytechnic of New Zealand Council</t>
  </si>
  <si>
    <t>Toi Ohomai Institute of Technology Council</t>
  </si>
  <si>
    <t>Universal College of Learning (UCOL) Council</t>
  </si>
  <si>
    <t>University of Auckland Council</t>
  </si>
  <si>
    <t>University of Canterbury Council</t>
  </si>
  <si>
    <t>University of Otago Council</t>
  </si>
  <si>
    <t>University of Waikato Council</t>
  </si>
  <si>
    <t>Victoria University of Wellington Council</t>
  </si>
  <si>
    <t>Waikato Institute of Technology (Wintec) Council</t>
  </si>
  <si>
    <t>Western Institute of Technology at Taranaki (WITT) Council</t>
  </si>
  <si>
    <t>Accident Compensation Corporation (ACC) Board</t>
  </si>
  <si>
    <t>Airways Corporation of New Zealand Ltd</t>
  </si>
  <si>
    <t>Animal Control Products Ltd</t>
  </si>
  <si>
    <t>AsureQuality Ltd</t>
  </si>
  <si>
    <t>Christchurch International Airport</t>
  </si>
  <si>
    <t>Crown Asset Management Ltd</t>
  </si>
  <si>
    <t>Crown Forestry Rental Trust</t>
  </si>
  <si>
    <t>Crown Infrastructure Partners Ltd</t>
  </si>
  <si>
    <t>Crown Irrigation Investments Ltd</t>
  </si>
  <si>
    <t>Dunedin International Airport Ltd</t>
  </si>
  <si>
    <t>Earthquake Commission</t>
  </si>
  <si>
    <t>Education Payroll Ltd</t>
  </si>
  <si>
    <t>Electricity Corporation of New Zealand Ltd (The Residual Company)</t>
  </si>
  <si>
    <t>Government Superannuation Appeals Board</t>
  </si>
  <si>
    <t>Government Superannuation Fund Authority</t>
  </si>
  <si>
    <t>Guardians of New Zealand Superannuation</t>
  </si>
  <si>
    <t>Hawke's Bay Airport Ltd</t>
  </si>
  <si>
    <t>KiwiRail Holdings Ltd</t>
  </si>
  <si>
    <t>Kordia Group Ltd</t>
  </si>
  <si>
    <t>Landcorp Farming Ltd</t>
  </si>
  <si>
    <t>Meteorological Service of New Zealand Ltd</t>
  </si>
  <si>
    <t>Monetary Policy Committee</t>
  </si>
  <si>
    <t>National Provident Fund</t>
  </si>
  <si>
    <t>Network for Learning Ltd</t>
  </si>
  <si>
    <t>New Zealand Green Investment Finance Ltd</t>
  </si>
  <si>
    <t>New Zealand Infrastructure Commission</t>
  </si>
  <si>
    <t>New Zealand Lotteries Commission</t>
  </si>
  <si>
    <t>New Zealand Post Ltd</t>
  </si>
  <si>
    <t>New Zealand Productivity Commission</t>
  </si>
  <si>
    <t>New Zealand Railways Corporation</t>
  </si>
  <si>
    <t>Nominating Committee for the Guardians of the New Zealand Superannuation Fund</t>
  </si>
  <si>
    <r>
      <t>Ōt</t>
    </r>
    <r>
      <rPr>
        <sz val="10"/>
        <rFont val="Calibri"/>
        <family val="2"/>
      </rPr>
      <t>ā</t>
    </r>
    <r>
      <rPr>
        <sz val="10"/>
        <rFont val="Arial"/>
        <family val="2"/>
      </rPr>
      <t>karo Ltd</t>
    </r>
  </si>
  <si>
    <t>Public Trust</t>
  </si>
  <si>
    <t>Quotable Value Ltd</t>
  </si>
  <si>
    <t>Radio New Zealand Ltd</t>
  </si>
  <si>
    <t>Reserve Bank of New Zealand</t>
  </si>
  <si>
    <t>Southern Response Earthquake Services Ltd</t>
  </si>
  <si>
    <t>Tamaki Redevelopment Company Ltd</t>
  </si>
  <si>
    <t>Television New Zealand Ltd</t>
  </si>
  <si>
    <t>Transpower New Zealand Ltd</t>
  </si>
  <si>
    <t>Portfolio Summary by Board (Ministerial Appointments)</t>
  </si>
  <si>
    <t>Board or Committee (by Portfolio)</t>
  </si>
  <si>
    <t xml:space="preserve"> Women Ministerial  Appointed Members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</si>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</sst>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font>
      <sz val="11"/>
      <color theme="1"/>
      <name val="Calibri"/>
      <family val="2"/>
      <scheme val="minor"/>
    </font>
    <font>
      <sz val="8"/>
      <color theme="1"/>
      <name val="Arial"/>
      <family val="2"/>
    </font>
    <font>
      <b/>
      <sz val="13"/>
      <name val="Arial"/>
      <family val="2"/>
    </font>
    <font>
      <sz val="12"/>
      <name val="Arial"/>
      <family val="2"/>
    </font>
    <font>
      <b/>
      <sz val="10"/>
      <name val="Arial"/>
      <family val="2"/>
    </font>
    <font>
      <b/>
      <sz val="10"/>
      <name val="Arial Mäori"/>
      <family val="2"/>
    </font>
    <font>
      <sz val="7"/>
      <color theme="1"/>
      <name val="Arial"/>
      <family val="2"/>
    </font>
    <font>
      <b/>
      <sz val="14"/>
      <color theme="1"/>
      <name val="Calibri"/>
      <family val="2"/>
      <scheme val="minor"/>
    </font>
    <font>
      <b/>
      <sz val="10"/>
      <color theme="1"/>
      <name val="Arial"/>
      <family val="2"/>
    </font>
    <font>
      <sz val="10"/>
      <name val="Arial"/>
      <family val="2"/>
    </font>
    <font>
      <i/>
      <sz val="10"/>
      <name val="Arial"/>
      <family val="2"/>
    </font>
    <font>
      <sz val="10"/>
      <name val="Arial Mäori"/>
      <family val="2"/>
    </font>
    <font>
      <sz val="10"/>
      <name val="Arial Mäori"/>
    </font>
    <font>
      <sz val="10"/>
      <color theme="1"/>
      <name val="Arial"/>
      <family val="2"/>
    </font>
    <font>
      <b/>
      <sz val="12"/>
      <name val="Arial"/>
      <family val="2"/>
    </font>
    <font>
      <b/>
      <sz val="12"/>
      <name val="Calibri"/>
      <family val="2"/>
      <scheme val="minor"/>
    </font>
    <font>
      <sz val="10"/>
      <name val="Arial Maori"/>
    </font>
    <font>
      <sz val="10"/>
      <name val="Calibri"/>
      <family val="2"/>
    </font>
    <font>
      <sz val="8"/>
      <name val="Arial"/>
      <family val="2"/>
    </font>
    <font>
      <b/>
      <sz val="8"/>
      <name val="Arial"/>
      <family val="2"/>
    </font>
    <font>
      <sz val="7"/>
      <name val="Arial"/>
      <family val="2"/>
    </font>
    <font>
      <sz val="11"/>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s>
  <borders count="1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1" fillId="0" borderId="0"/>
    <xf numFmtId="9" fontId="1" fillId="0" borderId="0" applyFont="0" applyFill="0" applyBorder="0" applyAlignment="0" applyProtection="0"/>
    <xf numFmtId="0" fontId="1" fillId="0" borderId="0"/>
    <xf numFmtId="0" fontId="1" fillId="0" borderId="0"/>
  </cellStyleXfs>
  <cellXfs count="179">
    <xf numFmtId="0" fontId="0" fillId="0" borderId="0" xfId="0"/>
    <xf numFmtId="0" fontId="3" fillId="0" borderId="0" xfId="1" applyFont="1" applyFill="1"/>
    <xf numFmtId="0" fontId="1" fillId="0" borderId="0" xfId="1" applyFill="1"/>
    <xf numFmtId="0" fontId="4" fillId="2" borderId="1" xfId="1" applyFont="1" applyFill="1" applyBorder="1" applyAlignment="1">
      <alignment horizontal="center" vertical="center"/>
    </xf>
    <xf numFmtId="0" fontId="4" fillId="2" borderId="1" xfId="1" applyFont="1" applyFill="1" applyBorder="1" applyAlignment="1">
      <alignment horizontal="center" vertical="center" wrapText="1"/>
    </xf>
    <xf numFmtId="0" fontId="4" fillId="0" borderId="0" xfId="1" applyFont="1" applyFill="1"/>
    <xf numFmtId="0" fontId="4" fillId="0" borderId="1" xfId="1" applyFont="1" applyFill="1" applyBorder="1" applyAlignment="1">
      <alignment horizontal="left" vertical="center" wrapText="1"/>
    </xf>
    <xf numFmtId="0" fontId="4"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164" fontId="4" fillId="0" borderId="1" xfId="1" applyNumberFormat="1" applyFont="1" applyFill="1" applyBorder="1" applyAlignment="1">
      <alignment horizontal="center" vertical="center" wrapText="1"/>
    </xf>
    <xf numFmtId="0" fontId="4" fillId="3" borderId="2" xfId="1" applyFont="1" applyFill="1" applyBorder="1" applyAlignment="1">
      <alignment horizontal="left" vertical="center" wrapText="1"/>
    </xf>
    <xf numFmtId="0" fontId="4" fillId="3" borderId="2"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 xfId="1" applyNumberFormat="1" applyFont="1" applyFill="1" applyBorder="1" applyAlignment="1">
      <alignment horizontal="center" vertical="center" wrapText="1"/>
    </xf>
    <xf numFmtId="164" fontId="4" fillId="3" borderId="2" xfId="1" applyNumberFormat="1" applyFont="1" applyFill="1" applyBorder="1" applyAlignment="1">
      <alignment horizontal="center" vertical="center" wrapText="1"/>
    </xf>
    <xf numFmtId="0" fontId="4" fillId="0" borderId="2" xfId="1" applyFont="1" applyFill="1" applyBorder="1" applyAlignment="1">
      <alignment horizontal="left" vertical="center" wrapText="1"/>
    </xf>
    <xf numFmtId="0" fontId="4" fillId="0" borderId="2"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4" fillId="0" borderId="2" xfId="1" applyNumberFormat="1" applyFont="1" applyFill="1" applyBorder="1" applyAlignment="1">
      <alignment horizontal="center" vertical="center" wrapText="1"/>
    </xf>
    <xf numFmtId="164" fontId="4" fillId="0" borderId="2" xfId="1" applyNumberFormat="1" applyFont="1" applyFill="1" applyBorder="1" applyAlignment="1">
      <alignment horizontal="center" vertical="center" wrapText="1"/>
    </xf>
    <xf numFmtId="0" fontId="4" fillId="3" borderId="2" xfId="1" applyNumberFormat="1" applyFont="1" applyFill="1" applyBorder="1" applyAlignment="1">
      <alignment horizontal="center" vertical="center" wrapText="1"/>
    </xf>
    <xf numFmtId="0" fontId="5" fillId="0" borderId="2" xfId="1" applyNumberFormat="1" applyFont="1" applyFill="1" applyBorder="1" applyAlignment="1">
      <alignment horizontal="center" vertical="center" wrapText="1"/>
    </xf>
    <xf numFmtId="0" fontId="4" fillId="0" borderId="2" xfId="1" applyFont="1" applyFill="1" applyBorder="1" applyAlignment="1">
      <alignment horizontal="left" vertical="center"/>
    </xf>
    <xf numFmtId="0" fontId="4" fillId="0" borderId="0" xfId="1" applyFont="1" applyFill="1" applyBorder="1"/>
    <xf numFmtId="0" fontId="4" fillId="3" borderId="3" xfId="1" applyFont="1" applyFill="1" applyBorder="1" applyAlignment="1">
      <alignment horizontal="left" vertical="center" wrapText="1"/>
    </xf>
    <xf numFmtId="0" fontId="4" fillId="0" borderId="0" xfId="1" applyFont="1" applyFill="1" applyBorder="1" applyAlignment="1">
      <alignment vertical="center" wrapText="1"/>
    </xf>
    <xf numFmtId="0" fontId="4" fillId="0" borderId="4" xfId="1" applyFont="1" applyFill="1" applyBorder="1" applyAlignment="1">
      <alignment horizontal="center"/>
    </xf>
    <xf numFmtId="164" fontId="4" fillId="0" borderId="4" xfId="1" applyNumberFormat="1" applyFont="1" applyFill="1" applyBorder="1" applyAlignment="1">
      <alignment horizontal="center" vertical="center" wrapText="1"/>
    </xf>
    <xf numFmtId="0" fontId="3" fillId="0" borderId="0" xfId="1" applyFont="1" applyFill="1" applyBorder="1"/>
    <xf numFmtId="0" fontId="7" fillId="0" borderId="0" xfId="0" applyFont="1" applyFill="1" applyAlignment="1">
      <alignment horizontal="center" wrapText="1"/>
    </xf>
    <xf numFmtId="0" fontId="4" fillId="0" borderId="4" xfId="1" applyFont="1" applyFill="1" applyBorder="1" applyAlignment="1">
      <alignment horizontal="center" vertical="center" wrapText="1"/>
    </xf>
    <xf numFmtId="0" fontId="4" fillId="0" borderId="2" xfId="0" applyFont="1" applyFill="1" applyBorder="1" applyAlignment="1"/>
    <xf numFmtId="0" fontId="4" fillId="0" borderId="2" xfId="0" applyFont="1" applyFill="1" applyBorder="1" applyAlignment="1">
      <alignment horizontal="center"/>
    </xf>
    <xf numFmtId="0" fontId="4" fillId="0" borderId="2" xfId="1" applyFont="1" applyFill="1" applyBorder="1" applyAlignment="1">
      <alignment horizontal="center"/>
    </xf>
    <xf numFmtId="164" fontId="4" fillId="0" borderId="2" xfId="2" applyNumberFormat="1" applyFont="1" applyFill="1" applyBorder="1" applyAlignment="1">
      <alignment horizontal="center"/>
    </xf>
    <xf numFmtId="0" fontId="1" fillId="0" borderId="0" xfId="1" applyFill="1" applyBorder="1"/>
    <xf numFmtId="0" fontId="8" fillId="0" borderId="2" xfId="1" applyFont="1" applyFill="1" applyBorder="1" applyAlignment="1" applyProtection="1"/>
    <xf numFmtId="0" fontId="8" fillId="0" borderId="2" xfId="1" applyFont="1" applyFill="1" applyBorder="1" applyAlignment="1" applyProtection="1">
      <alignment horizontal="center"/>
    </xf>
    <xf numFmtId="0" fontId="4" fillId="0" borderId="2" xfId="1" applyFont="1" applyFill="1" applyBorder="1" applyAlignment="1" applyProtection="1">
      <alignment horizontal="center"/>
    </xf>
    <xf numFmtId="164" fontId="4" fillId="0" borderId="2" xfId="2" applyNumberFormat="1" applyFont="1" applyFill="1" applyBorder="1" applyAlignment="1" applyProtection="1">
      <alignment horizontal="center"/>
    </xf>
    <xf numFmtId="0" fontId="1" fillId="0" borderId="0" xfId="1" applyFill="1" applyBorder="1" applyProtection="1"/>
    <xf numFmtId="164" fontId="8" fillId="0" borderId="2" xfId="1" applyNumberFormat="1" applyFont="1" applyFill="1" applyBorder="1" applyAlignment="1" applyProtection="1">
      <alignment horizontal="center"/>
    </xf>
    <xf numFmtId="0" fontId="4" fillId="0" borderId="2" xfId="0" applyFont="1" applyFill="1" applyBorder="1" applyAlignment="1" applyProtection="1"/>
    <xf numFmtId="0" fontId="4" fillId="0" borderId="2" xfId="0" applyFont="1" applyFill="1" applyBorder="1" applyAlignment="1" applyProtection="1">
      <alignment horizontal="center"/>
    </xf>
    <xf numFmtId="0" fontId="5" fillId="0" borderId="2" xfId="0" applyFont="1" applyFill="1" applyBorder="1" applyAlignment="1" applyProtection="1">
      <alignment horizontal="center"/>
    </xf>
    <xf numFmtId="0" fontId="4" fillId="0" borderId="2" xfId="0" applyNumberFormat="1" applyFont="1" applyFill="1" applyBorder="1" applyAlignment="1" applyProtection="1">
      <alignment horizontal="center"/>
    </xf>
    <xf numFmtId="0" fontId="8" fillId="0" borderId="3" xfId="1" applyFont="1" applyFill="1" applyBorder="1" applyAlignment="1" applyProtection="1"/>
    <xf numFmtId="0" fontId="8" fillId="0" borderId="3" xfId="1" applyFont="1" applyFill="1" applyBorder="1" applyAlignment="1" applyProtection="1">
      <alignment horizontal="center"/>
    </xf>
    <xf numFmtId="0" fontId="4" fillId="0" borderId="3" xfId="1" applyFont="1" applyFill="1" applyBorder="1" applyAlignment="1" applyProtection="1">
      <alignment horizontal="center"/>
    </xf>
    <xf numFmtId="164" fontId="8" fillId="0" borderId="3" xfId="1" applyNumberFormat="1" applyFont="1" applyFill="1" applyBorder="1" applyAlignment="1" applyProtection="1">
      <alignment horizontal="center"/>
    </xf>
    <xf numFmtId="0" fontId="1" fillId="0" borderId="5" xfId="1" applyFill="1" applyBorder="1" applyProtection="1">
      <protection locked="0"/>
    </xf>
    <xf numFmtId="0" fontId="1" fillId="0" borderId="0" xfId="1" applyFill="1" applyBorder="1" applyProtection="1">
      <protection locked="0"/>
    </xf>
    <xf numFmtId="0" fontId="1" fillId="0" borderId="5" xfId="1" applyFill="1" applyBorder="1"/>
    <xf numFmtId="0" fontId="4" fillId="4" borderId="6" xfId="0" applyFont="1" applyFill="1" applyBorder="1" applyAlignment="1">
      <alignment vertical="center" wrapText="1"/>
    </xf>
    <xf numFmtId="0" fontId="4" fillId="5" borderId="6" xfId="0" applyFont="1" applyFill="1" applyBorder="1" applyAlignment="1">
      <alignment horizontal="center" vertical="center" wrapText="1"/>
    </xf>
    <xf numFmtId="0" fontId="9" fillId="0" borderId="0" xfId="0" applyFont="1" applyFill="1" applyBorder="1" applyAlignment="1">
      <alignment vertical="center"/>
    </xf>
    <xf numFmtId="0" fontId="9" fillId="0" borderId="0" xfId="0" applyFont="1" applyFill="1" applyAlignment="1">
      <alignment vertical="center"/>
    </xf>
    <xf numFmtId="0" fontId="4" fillId="0" borderId="6" xfId="0" applyFont="1" applyFill="1" applyBorder="1" applyAlignment="1"/>
    <xf numFmtId="0" fontId="9" fillId="0" borderId="6" xfId="0" applyFont="1" applyFill="1" applyBorder="1" applyAlignment="1">
      <alignment horizontal="center"/>
    </xf>
    <xf numFmtId="164" fontId="9" fillId="0" borderId="6" xfId="0" applyNumberFormat="1" applyFont="1" applyFill="1" applyBorder="1" applyAlignment="1">
      <alignment horizontal="center"/>
    </xf>
    <xf numFmtId="0" fontId="9" fillId="0" borderId="0" xfId="0" applyFont="1" applyFill="1" applyBorder="1" applyAlignment="1"/>
    <xf numFmtId="0" fontId="9" fillId="0" borderId="0" xfId="0" applyFont="1" applyFill="1" applyAlignment="1"/>
    <xf numFmtId="0" fontId="11" fillId="0" borderId="6" xfId="0" applyFont="1" applyFill="1" applyBorder="1" applyAlignment="1">
      <alignment horizontal="center"/>
    </xf>
    <xf numFmtId="164" fontId="12" fillId="0" borderId="6" xfId="0" applyNumberFormat="1" applyFont="1" applyFill="1" applyBorder="1" applyAlignment="1">
      <alignment horizontal="center"/>
    </xf>
    <xf numFmtId="0" fontId="9" fillId="0" borderId="0" xfId="0" applyFont="1" applyFill="1" applyAlignment="1">
      <alignment wrapText="1"/>
    </xf>
    <xf numFmtId="0" fontId="9" fillId="0" borderId="0" xfId="0" applyFont="1" applyFill="1" applyAlignment="1">
      <alignment horizontal="center"/>
    </xf>
    <xf numFmtId="164" fontId="9" fillId="0" borderId="0" xfId="0" applyNumberFormat="1" applyFont="1" applyFill="1" applyAlignment="1">
      <alignment horizontal="center"/>
    </xf>
    <xf numFmtId="0" fontId="4" fillId="4" borderId="7" xfId="0" applyFont="1" applyFill="1" applyBorder="1" applyAlignment="1">
      <alignment vertical="center" wrapText="1"/>
    </xf>
    <xf numFmtId="0" fontId="4" fillId="0" borderId="5" xfId="0" applyFont="1" applyFill="1" applyBorder="1" applyAlignment="1"/>
    <xf numFmtId="0" fontId="8" fillId="0" borderId="5" xfId="1" applyFont="1" applyFill="1" applyBorder="1" applyAlignment="1" applyProtection="1"/>
    <xf numFmtId="0" fontId="4" fillId="0" borderId="5" xfId="0" applyFont="1" applyFill="1" applyBorder="1" applyAlignment="1" applyProtection="1"/>
    <xf numFmtId="0" fontId="8" fillId="0" borderId="8" xfId="1" applyFont="1" applyFill="1" applyBorder="1" applyAlignment="1" applyProtection="1"/>
    <xf numFmtId="0" fontId="9" fillId="0" borderId="6" xfId="1" applyFont="1" applyFill="1" applyBorder="1" applyAlignment="1">
      <alignment horizontal="center"/>
    </xf>
    <xf numFmtId="0" fontId="9" fillId="0" borderId="6" xfId="1" applyFont="1" applyFill="1" applyBorder="1" applyAlignment="1" applyProtection="1">
      <alignment horizontal="center"/>
    </xf>
    <xf numFmtId="0" fontId="13" fillId="0" borderId="6" xfId="1" applyFont="1" applyFill="1" applyBorder="1" applyAlignment="1" applyProtection="1">
      <alignment horizontal="center"/>
    </xf>
    <xf numFmtId="0" fontId="11" fillId="0" borderId="6" xfId="0" applyFont="1" applyFill="1" applyBorder="1" applyAlignment="1" applyProtection="1">
      <alignment horizontal="center"/>
    </xf>
    <xf numFmtId="0" fontId="9" fillId="0" borderId="0" xfId="1" applyFont="1" applyFill="1"/>
    <xf numFmtId="0" fontId="9" fillId="0" borderId="0" xfId="1" applyFont="1" applyFill="1" applyAlignment="1">
      <alignment horizontal="left" vertical="center"/>
    </xf>
    <xf numFmtId="0" fontId="9" fillId="0" borderId="0" xfId="1" applyFont="1" applyFill="1" applyAlignment="1">
      <alignment horizontal="center" vertical="center"/>
    </xf>
    <xf numFmtId="164" fontId="9" fillId="0" borderId="0" xfId="2" applyNumberFormat="1" applyFont="1" applyFill="1" applyAlignment="1">
      <alignment horizontal="center" vertical="center"/>
    </xf>
    <xf numFmtId="0" fontId="4" fillId="0" borderId="6" xfId="1" applyFont="1" applyFill="1" applyBorder="1" applyAlignment="1">
      <alignment horizontal="center" vertical="center" wrapText="1"/>
    </xf>
    <xf numFmtId="164" fontId="4" fillId="0" borderId="6" xfId="2" applyNumberFormat="1" applyFont="1" applyFill="1" applyBorder="1" applyAlignment="1">
      <alignment horizontal="center" vertical="center" wrapText="1"/>
    </xf>
    <xf numFmtId="0" fontId="9" fillId="0" borderId="0" xfId="1" applyFont="1" applyFill="1" applyBorder="1" applyAlignment="1">
      <alignment vertical="center"/>
    </xf>
    <xf numFmtId="0" fontId="4" fillId="0" borderId="9" xfId="0" applyFont="1" applyFill="1" applyBorder="1" applyAlignment="1">
      <alignment vertical="center"/>
    </xf>
    <xf numFmtId="0" fontId="4" fillId="0" borderId="9" xfId="0" applyFont="1" applyFill="1" applyBorder="1" applyAlignment="1">
      <alignment horizontal="center" vertical="center"/>
    </xf>
    <xf numFmtId="0" fontId="4" fillId="0" borderId="9" xfId="1" applyFont="1" applyFill="1" applyBorder="1" applyAlignment="1">
      <alignment horizontal="center" vertical="center"/>
    </xf>
    <xf numFmtId="164" fontId="4" fillId="0" borderId="10" xfId="2" applyNumberFormat="1" applyFont="1" applyFill="1" applyBorder="1" applyAlignment="1">
      <alignment horizontal="center" vertical="center"/>
    </xf>
    <xf numFmtId="0" fontId="4" fillId="0" borderId="0" xfId="0" applyFont="1" applyFill="1" applyBorder="1" applyAlignment="1"/>
    <xf numFmtId="0" fontId="9" fillId="0" borderId="0" xfId="0" applyFont="1" applyFill="1" applyBorder="1" applyAlignment="1">
      <alignment horizontal="center"/>
    </xf>
    <xf numFmtId="164" fontId="9" fillId="0" borderId="0" xfId="2"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164" fontId="9" fillId="0" borderId="0" xfId="1" applyNumberFormat="1" applyFont="1" applyFill="1" applyBorder="1" applyAlignment="1">
      <alignment horizontal="center" vertical="center"/>
    </xf>
    <xf numFmtId="0" fontId="4" fillId="0" borderId="10" xfId="1" applyFont="1" applyFill="1" applyBorder="1" applyAlignment="1">
      <alignment vertical="center"/>
    </xf>
    <xf numFmtId="0" fontId="4" fillId="0" borderId="10" xfId="1" applyFont="1" applyFill="1" applyBorder="1" applyAlignment="1">
      <alignment horizontal="center" vertical="center"/>
    </xf>
    <xf numFmtId="0" fontId="11" fillId="0" borderId="0" xfId="0" applyFont="1" applyFill="1" applyBorder="1" applyAlignment="1">
      <alignment horizontal="center"/>
    </xf>
    <xf numFmtId="0" fontId="9" fillId="0" borderId="0" xfId="0" applyNumberFormat="1" applyFont="1" applyFill="1" applyBorder="1" applyAlignment="1">
      <alignment horizontal="center"/>
    </xf>
    <xf numFmtId="0" fontId="9" fillId="0" borderId="0" xfId="1" applyFont="1" applyFill="1" applyAlignment="1">
      <alignment vertical="center"/>
    </xf>
    <xf numFmtId="0" fontId="11" fillId="0" borderId="0" xfId="0" applyFont="1" applyFill="1" applyBorder="1" applyAlignment="1">
      <alignment wrapText="1"/>
    </xf>
    <xf numFmtId="0" fontId="16" fillId="0" borderId="0" xfId="0" applyFont="1" applyFill="1" applyBorder="1" applyAlignment="1">
      <alignment wrapText="1"/>
    </xf>
    <xf numFmtId="0" fontId="12" fillId="0" borderId="0" xfId="0" applyFont="1" applyFill="1" applyBorder="1" applyAlignment="1"/>
    <xf numFmtId="0" fontId="11" fillId="0" borderId="0" xfId="0" applyNumberFormat="1" applyFont="1" applyFill="1" applyBorder="1" applyAlignment="1">
      <alignment horizontal="center"/>
    </xf>
    <xf numFmtId="0" fontId="11" fillId="0" borderId="0" xfId="0" applyFont="1" applyFill="1" applyBorder="1" applyAlignment="1"/>
    <xf numFmtId="0" fontId="12" fillId="0" borderId="0" xfId="0" applyFont="1" applyFill="1" applyBorder="1" applyAlignment="1">
      <alignment horizontal="center"/>
    </xf>
    <xf numFmtId="0" fontId="12" fillId="0" borderId="0" xfId="0" applyNumberFormat="1" applyFont="1" applyFill="1" applyBorder="1" applyAlignment="1">
      <alignment horizontal="center"/>
    </xf>
    <xf numFmtId="0" fontId="11" fillId="0" borderId="0" xfId="0" applyNumberFormat="1" applyFont="1" applyFill="1" applyBorder="1" applyAlignment="1">
      <alignment horizontal="center" wrapText="1"/>
    </xf>
    <xf numFmtId="0" fontId="12" fillId="0" borderId="0" xfId="3" applyFont="1" applyFill="1" applyBorder="1" applyAlignment="1">
      <alignment wrapText="1"/>
    </xf>
    <xf numFmtId="0" fontId="11" fillId="0" borderId="0" xfId="0" applyFont="1" applyFill="1" applyBorder="1" applyAlignment="1">
      <alignment horizontal="center" vertical="center"/>
    </xf>
    <xf numFmtId="0" fontId="9" fillId="0" borderId="0" xfId="0" applyNumberFormat="1" applyFont="1" applyFill="1" applyBorder="1" applyAlignment="1">
      <alignment horizontal="center" vertical="center"/>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0" fontId="9" fillId="0" borderId="0" xfId="0" applyFont="1" applyFill="1" applyBorder="1" applyAlignment="1">
      <alignment wrapText="1"/>
    </xf>
    <xf numFmtId="0" fontId="9" fillId="0" borderId="0" xfId="0" applyFont="1" applyFill="1" applyBorder="1" applyAlignment="1">
      <alignment horizontal="left" vertical="center"/>
    </xf>
    <xf numFmtId="0" fontId="4" fillId="0" borderId="0" xfId="0" applyFont="1" applyFill="1" applyBorder="1" applyAlignment="1">
      <alignment horizontal="center" vertical="center"/>
    </xf>
    <xf numFmtId="0" fontId="11" fillId="0" borderId="0" xfId="3" applyFont="1" applyFill="1" applyBorder="1" applyAlignment="1">
      <alignment vertical="center"/>
    </xf>
    <xf numFmtId="0" fontId="9" fillId="0" borderId="0" xfId="3" applyNumberFormat="1" applyFont="1" applyFill="1" applyBorder="1" applyAlignment="1">
      <alignment horizontal="left" vertical="center"/>
    </xf>
    <xf numFmtId="0" fontId="9" fillId="0" borderId="0" xfId="3" applyNumberFormat="1" applyFont="1" applyFill="1" applyBorder="1" applyAlignment="1">
      <alignment horizontal="center" vertical="center"/>
    </xf>
    <xf numFmtId="0" fontId="11" fillId="0" borderId="0" xfId="3" applyFont="1" applyFill="1" applyBorder="1" applyAlignment="1"/>
    <xf numFmtId="0" fontId="11" fillId="0" borderId="0" xfId="3" applyFont="1" applyFill="1" applyBorder="1" applyAlignment="1">
      <alignment horizontal="center"/>
    </xf>
    <xf numFmtId="0" fontId="9" fillId="0" borderId="0" xfId="3" applyFont="1" applyFill="1" applyBorder="1" applyAlignment="1">
      <alignment horizontal="center"/>
    </xf>
    <xf numFmtId="0" fontId="9" fillId="0" borderId="0" xfId="0" applyFont="1" applyFill="1" applyBorder="1" applyAlignment="1">
      <alignment vertical="center" wrapText="1"/>
    </xf>
    <xf numFmtId="0" fontId="9" fillId="0" borderId="0" xfId="3" applyFont="1" applyFill="1" applyBorder="1" applyAlignment="1"/>
    <xf numFmtId="0" fontId="11" fillId="0" borderId="0" xfId="0" applyFont="1" applyFill="1" applyBorder="1" applyAlignment="1">
      <alignment vertical="center"/>
    </xf>
    <xf numFmtId="0" fontId="11" fillId="0" borderId="0" xfId="0" applyNumberFormat="1" applyFont="1" applyFill="1" applyBorder="1" applyAlignment="1">
      <alignment horizontal="center" vertical="center"/>
    </xf>
    <xf numFmtId="0" fontId="9" fillId="0" borderId="0" xfId="4" applyFont="1" applyFill="1" applyBorder="1" applyAlignment="1">
      <alignment horizontal="center"/>
    </xf>
    <xf numFmtId="0" fontId="9" fillId="0" borderId="0" xfId="4" applyNumberFormat="1" applyFont="1" applyFill="1" applyBorder="1" applyAlignment="1">
      <alignment horizontal="center"/>
    </xf>
    <xf numFmtId="0" fontId="9" fillId="0" borderId="0" xfId="0" applyFont="1" applyFill="1" applyBorder="1" applyAlignment="1">
      <alignment horizontal="center" vertical="center" wrapText="1"/>
    </xf>
    <xf numFmtId="0" fontId="9" fillId="0" borderId="0" xfId="0" applyNumberFormat="1" applyFont="1" applyFill="1" applyBorder="1" applyAlignment="1">
      <alignment horizontal="center" wrapText="1"/>
    </xf>
    <xf numFmtId="0" fontId="4" fillId="0" borderId="0" xfId="1" applyFont="1" applyFill="1" applyBorder="1" applyAlignment="1">
      <alignment vertical="center"/>
    </xf>
    <xf numFmtId="0" fontId="4" fillId="0" borderId="0" xfId="1" applyFont="1" applyFill="1" applyBorder="1" applyAlignment="1">
      <alignment horizontal="center" vertical="center"/>
    </xf>
    <xf numFmtId="164" fontId="4" fillId="0" borderId="0" xfId="2" applyNumberFormat="1" applyFont="1" applyFill="1" applyBorder="1" applyAlignment="1">
      <alignment horizontal="center" vertical="center"/>
    </xf>
    <xf numFmtId="0" fontId="9" fillId="0" borderId="0" xfId="3" applyNumberFormat="1" applyFont="1" applyFill="1" applyBorder="1" applyAlignment="1">
      <alignment horizontal="center"/>
    </xf>
    <xf numFmtId="0" fontId="11" fillId="0" borderId="0" xfId="3" applyNumberFormat="1" applyFont="1" applyFill="1" applyBorder="1" applyAlignment="1">
      <alignment horizontal="center"/>
    </xf>
    <xf numFmtId="0" fontId="12" fillId="0" borderId="0" xfId="3" applyFont="1" applyFill="1" applyBorder="1" applyAlignment="1"/>
    <xf numFmtId="0" fontId="9" fillId="0" borderId="0" xfId="3" applyFont="1" applyFill="1" applyBorder="1" applyAlignment="1">
      <alignment vertical="center"/>
    </xf>
    <xf numFmtId="0" fontId="9" fillId="0" borderId="0" xfId="3" applyFont="1" applyFill="1" applyBorder="1" applyAlignment="1">
      <alignment horizontal="center" vertical="center"/>
    </xf>
    <xf numFmtId="0" fontId="11" fillId="0" borderId="0" xfId="3" applyFont="1" applyFill="1" applyBorder="1" applyAlignment="1">
      <alignment horizontal="center" vertical="center"/>
    </xf>
    <xf numFmtId="0" fontId="11" fillId="0" borderId="0" xfId="0" applyFont="1" applyFill="1" applyBorder="1" applyAlignment="1">
      <alignment vertical="center" wrapText="1"/>
    </xf>
    <xf numFmtId="0" fontId="9" fillId="0" borderId="0" xfId="1" applyFont="1" applyFill="1" applyAlignment="1">
      <alignment horizontal="center"/>
    </xf>
    <xf numFmtId="164" fontId="9" fillId="0" borderId="0" xfId="2" applyNumberFormat="1" applyFont="1" applyFill="1"/>
    <xf numFmtId="0" fontId="11" fillId="0" borderId="0" xfId="3" applyFont="1" applyFill="1" applyBorder="1" applyAlignment="1">
      <alignment wrapText="1"/>
    </xf>
    <xf numFmtId="0" fontId="18" fillId="0" borderId="0" xfId="1" applyFont="1" applyFill="1"/>
    <xf numFmtId="0" fontId="18" fillId="0" borderId="0" xfId="1" applyFont="1" applyFill="1" applyAlignment="1">
      <alignment horizontal="left" vertical="center"/>
    </xf>
    <xf numFmtId="0" fontId="18" fillId="0" borderId="0" xfId="1" applyFont="1" applyFill="1" applyAlignment="1">
      <alignment horizontal="center" vertical="center"/>
    </xf>
    <xf numFmtId="164" fontId="18" fillId="0" borderId="0" xfId="2" applyNumberFormat="1" applyFont="1" applyFill="1" applyAlignment="1">
      <alignment horizontal="center" vertical="center"/>
    </xf>
    <xf numFmtId="164" fontId="4" fillId="0" borderId="4" xfId="2" applyNumberFormat="1" applyFont="1" applyFill="1" applyBorder="1" applyAlignment="1">
      <alignment horizontal="center" vertical="center" wrapText="1"/>
    </xf>
    <xf numFmtId="0" fontId="4" fillId="0" borderId="0" xfId="1" applyFont="1" applyFill="1" applyAlignment="1">
      <alignment horizontal="left" vertical="center"/>
    </xf>
    <xf numFmtId="0" fontId="9" fillId="0" borderId="0" xfId="1" applyNumberFormat="1" applyFont="1" applyFill="1" applyBorder="1" applyAlignment="1">
      <alignment horizontal="center" vertical="center"/>
    </xf>
    <xf numFmtId="0" fontId="4" fillId="0" borderId="10" xfId="1" applyFont="1" applyFill="1" applyBorder="1" applyAlignment="1">
      <alignment horizontal="left" vertical="center"/>
    </xf>
    <xf numFmtId="0" fontId="4" fillId="0" borderId="10" xfId="1" applyNumberFormat="1" applyFont="1" applyFill="1" applyBorder="1" applyAlignment="1">
      <alignment horizontal="center" vertical="center"/>
    </xf>
    <xf numFmtId="164" fontId="4" fillId="0" borderId="10" xfId="1" applyNumberFormat="1" applyFont="1" applyFill="1" applyBorder="1" applyAlignment="1">
      <alignment horizontal="center" vertical="center"/>
    </xf>
    <xf numFmtId="0" fontId="9" fillId="0" borderId="0" xfId="1" applyFont="1" applyFill="1" applyBorder="1" applyAlignment="1">
      <alignment horizontal="left" vertical="center"/>
    </xf>
    <xf numFmtId="164" fontId="9" fillId="0" borderId="0" xfId="1" applyNumberFormat="1" applyFont="1" applyFill="1" applyBorder="1" applyAlignment="1">
      <alignment horizontal="center"/>
    </xf>
    <xf numFmtId="0" fontId="4" fillId="0" borderId="0" xfId="0" applyFont="1" applyFill="1" applyAlignment="1"/>
    <xf numFmtId="0" fontId="4" fillId="0" borderId="10" xfId="3" applyFont="1" applyFill="1" applyBorder="1" applyAlignment="1">
      <alignment horizontal="left" vertical="center"/>
    </xf>
    <xf numFmtId="164" fontId="4" fillId="0" borderId="0" xfId="1" applyNumberFormat="1" applyFont="1" applyFill="1" applyBorder="1" applyAlignment="1">
      <alignment horizontal="center" vertical="center"/>
    </xf>
    <xf numFmtId="0" fontId="9" fillId="0" borderId="0" xfId="3" applyFont="1" applyFill="1" applyBorder="1" applyAlignment="1">
      <alignment horizontal="left" vertical="center"/>
    </xf>
    <xf numFmtId="0" fontId="19" fillId="0" borderId="0" xfId="1" applyFont="1" applyFill="1"/>
    <xf numFmtId="0" fontId="9" fillId="0" borderId="0" xfId="3" applyFont="1" applyFill="1" applyAlignment="1">
      <alignment horizontal="center"/>
    </xf>
    <xf numFmtId="0" fontId="18" fillId="0" borderId="0" xfId="3" applyFont="1" applyFill="1" applyBorder="1"/>
    <xf numFmtId="10" fontId="4" fillId="0" borderId="10" xfId="1" applyNumberFormat="1" applyFont="1" applyFill="1" applyBorder="1" applyAlignment="1">
      <alignment horizontal="center" vertical="center"/>
    </xf>
    <xf numFmtId="0" fontId="11" fillId="0" borderId="0" xfId="0" applyFont="1" applyFill="1" applyAlignment="1">
      <alignment wrapText="1"/>
    </xf>
    <xf numFmtId="0" fontId="12" fillId="0" borderId="0" xfId="0" applyNumberFormat="1" applyFont="1" applyFill="1" applyAlignment="1">
      <alignment horizontal="center"/>
    </xf>
    <xf numFmtId="0" fontId="11" fillId="0" borderId="0" xfId="0" applyNumberFormat="1" applyFont="1" applyFill="1" applyAlignment="1">
      <alignment horizontal="center"/>
    </xf>
    <xf numFmtId="0" fontId="11" fillId="0" borderId="0" xfId="0" applyFont="1" applyFill="1" applyAlignment="1">
      <alignment horizontal="center"/>
    </xf>
    <xf numFmtId="0" fontId="9" fillId="0" borderId="0" xfId="1" applyFont="1" applyFill="1" applyBorder="1" applyAlignment="1">
      <alignment horizontal="center" vertical="center"/>
    </xf>
    <xf numFmtId="0" fontId="9" fillId="0" borderId="0" xfId="3" applyFont="1" applyFill="1" applyAlignment="1"/>
    <xf numFmtId="0" fontId="9" fillId="0" borderId="0" xfId="0" applyNumberFormat="1" applyFont="1" applyFill="1" applyAlignment="1">
      <alignment horizontal="center"/>
    </xf>
    <xf numFmtId="0" fontId="2" fillId="0" borderId="0" xfId="1" applyFont="1" applyFill="1" applyAlignment="1">
      <alignment horizontal="center"/>
    </xf>
    <xf numFmtId="0" fontId="1" fillId="0" borderId="0" xfId="1" applyFill="1" applyAlignment="1"/>
    <xf numFmtId="0" fontId="6" fillId="0" borderId="0" xfId="1" applyFont="1" applyFill="1" applyAlignment="1">
      <alignment horizontal="left" vertical="center" wrapText="1"/>
    </xf>
    <xf numFmtId="0" fontId="0" fillId="0" borderId="0" xfId="0" applyFill="1" applyAlignment="1"/>
    <xf numFmtId="0" fontId="14" fillId="0" borderId="0" xfId="1" applyFont="1" applyFill="1" applyAlignment="1">
      <alignment horizontal="center" vertical="center"/>
    </xf>
    <xf numFmtId="0" fontId="7" fillId="0" borderId="0" xfId="0" applyFont="1" applyFill="1" applyAlignment="1">
      <alignment horizontal="center" wrapText="1"/>
    </xf>
    <xf numFmtId="0" fontId="15" fillId="0" borderId="0" xfId="0" applyFont="1" applyFill="1" applyAlignment="1">
      <alignment horizontal="center" vertical="center"/>
    </xf>
    <xf numFmtId="0" fontId="10" fillId="6" borderId="6" xfId="0" applyFont="1" applyFill="1" applyBorder="1" applyAlignment="1">
      <alignment horizontal="left"/>
    </xf>
    <xf numFmtId="0" fontId="20" fillId="0" borderId="0" xfId="1" applyFont="1" applyFill="1" applyAlignment="1">
      <alignment horizontal="left" vertical="center" wrapText="1"/>
    </xf>
    <xf numFmtId="0" fontId="21" fillId="0" borderId="0" xfId="0" applyFont="1" applyFill="1" applyAlignment="1"/>
  </cellXfs>
  <cellStyles count="5">
    <cellStyle name="Normal" xfId="0" builtinId="0"/>
    <cellStyle name="Normal 10" xfId="1"/>
    <cellStyle name="Normal 3" xfId="3"/>
    <cellStyle name="Normal 8" xfId="4"/>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topLeftCell="A40" workbookViewId="0">
      <selection activeCell="A59" sqref="A59:E59"/>
    </sheetView>
  </sheetViews>
  <sheetFormatPr defaultColWidth="9.1796875" defaultRowHeight="10"/>
  <cols>
    <col min="1" max="1" width="44.81640625" style="2" customWidth="1"/>
    <col min="2" max="2" width="9.453125" style="2" customWidth="1"/>
    <col min="3" max="5" width="11.81640625" style="2" customWidth="1"/>
    <col min="6" max="16384" width="9.1796875" style="2"/>
  </cols>
  <sheetData>
    <row r="1" spans="1:5" s="1" customFormat="1" ht="16.5">
      <c r="A1" s="169" t="s">
        <v>0</v>
      </c>
      <c r="B1" s="170"/>
      <c r="C1" s="170"/>
      <c r="D1" s="170"/>
      <c r="E1" s="170"/>
    </row>
    <row r="2" spans="1:5" s="1" customFormat="1" ht="16.5">
      <c r="A2" s="169" t="s">
        <v>1</v>
      </c>
      <c r="B2" s="170"/>
      <c r="C2" s="170"/>
      <c r="D2" s="170"/>
      <c r="E2" s="170"/>
    </row>
    <row r="3" spans="1:5" ht="10.5" thickBot="1"/>
    <row r="4" spans="1:5" s="5" customFormat="1" ht="52.5" thickBot="1">
      <c r="A4" s="3" t="s">
        <v>2</v>
      </c>
      <c r="B4" s="4" t="s">
        <v>3</v>
      </c>
      <c r="C4" s="4" t="s">
        <v>4</v>
      </c>
      <c r="D4" s="4" t="s">
        <v>5</v>
      </c>
      <c r="E4" s="4" t="s">
        <v>6</v>
      </c>
    </row>
    <row r="5" spans="1:5" ht="15" customHeight="1">
      <c r="A5" s="6" t="s">
        <v>7</v>
      </c>
      <c r="B5" s="7">
        <v>5</v>
      </c>
      <c r="C5" s="8">
        <v>9</v>
      </c>
      <c r="D5" s="9">
        <v>5</v>
      </c>
      <c r="E5" s="10">
        <f t="shared" ref="E5:E57" si="0">SUM(D5/C5)</f>
        <v>0.55555555555555558</v>
      </c>
    </row>
    <row r="6" spans="1:5" ht="15" customHeight="1">
      <c r="A6" s="11" t="s">
        <v>8</v>
      </c>
      <c r="B6" s="12">
        <v>2</v>
      </c>
      <c r="C6" s="13">
        <v>13</v>
      </c>
      <c r="D6" s="14">
        <v>5</v>
      </c>
      <c r="E6" s="15">
        <f t="shared" si="0"/>
        <v>0.38461538461538464</v>
      </c>
    </row>
    <row r="7" spans="1:5" ht="15" customHeight="1">
      <c r="A7" s="16" t="s">
        <v>9</v>
      </c>
      <c r="B7" s="17">
        <v>14</v>
      </c>
      <c r="C7" s="18">
        <v>74</v>
      </c>
      <c r="D7" s="19">
        <v>36</v>
      </c>
      <c r="E7" s="20">
        <f t="shared" si="0"/>
        <v>0.48648648648648651</v>
      </c>
    </row>
    <row r="8" spans="1:5" ht="15" customHeight="1">
      <c r="A8" s="11" t="s">
        <v>10</v>
      </c>
      <c r="B8" s="12">
        <v>10</v>
      </c>
      <c r="C8" s="13">
        <v>59</v>
      </c>
      <c r="D8" s="21">
        <v>25</v>
      </c>
      <c r="E8" s="15">
        <f t="shared" si="0"/>
        <v>0.42372881355932202</v>
      </c>
    </row>
    <row r="9" spans="1:5" ht="15.75" customHeight="1">
      <c r="A9" s="16" t="s">
        <v>11</v>
      </c>
      <c r="B9" s="17">
        <v>8</v>
      </c>
      <c r="C9" s="18">
        <v>94</v>
      </c>
      <c r="D9" s="22">
        <v>33</v>
      </c>
      <c r="E9" s="20">
        <f t="shared" si="0"/>
        <v>0.35106382978723405</v>
      </c>
    </row>
    <row r="10" spans="1:5" ht="15.75" customHeight="1">
      <c r="A10" s="11" t="s">
        <v>12</v>
      </c>
      <c r="B10" s="12">
        <v>1</v>
      </c>
      <c r="C10" s="13">
        <v>4</v>
      </c>
      <c r="D10" s="14">
        <v>2</v>
      </c>
      <c r="E10" s="15">
        <f t="shared" si="0"/>
        <v>0.5</v>
      </c>
    </row>
    <row r="11" spans="1:5" ht="26">
      <c r="A11" s="16" t="s">
        <v>13</v>
      </c>
      <c r="B11" s="17">
        <v>6</v>
      </c>
      <c r="C11" s="18">
        <v>29</v>
      </c>
      <c r="D11" s="22">
        <v>15</v>
      </c>
      <c r="E11" s="20">
        <f t="shared" si="0"/>
        <v>0.51724137931034486</v>
      </c>
    </row>
    <row r="12" spans="1:5" ht="15" customHeight="1">
      <c r="A12" s="11" t="s">
        <v>14</v>
      </c>
      <c r="B12" s="12">
        <v>6</v>
      </c>
      <c r="C12" s="13">
        <v>45</v>
      </c>
      <c r="D12" s="21">
        <v>18</v>
      </c>
      <c r="E12" s="15">
        <f t="shared" si="0"/>
        <v>0.4</v>
      </c>
    </row>
    <row r="13" spans="1:5" ht="15" customHeight="1">
      <c r="A13" s="16" t="s">
        <v>15</v>
      </c>
      <c r="B13" s="17">
        <v>9</v>
      </c>
      <c r="C13" s="18">
        <v>27</v>
      </c>
      <c r="D13" s="19">
        <v>16</v>
      </c>
      <c r="E13" s="20">
        <f t="shared" si="0"/>
        <v>0.59259259259259256</v>
      </c>
    </row>
    <row r="14" spans="1:5" ht="15" customHeight="1">
      <c r="A14" s="11" t="s">
        <v>16</v>
      </c>
      <c r="B14" s="12">
        <v>1</v>
      </c>
      <c r="C14" s="13">
        <v>7</v>
      </c>
      <c r="D14" s="21">
        <v>4</v>
      </c>
      <c r="E14" s="15">
        <f t="shared" si="0"/>
        <v>0.5714285714285714</v>
      </c>
    </row>
    <row r="15" spans="1:5" ht="15" customHeight="1">
      <c r="A15" s="16" t="s">
        <v>17</v>
      </c>
      <c r="B15" s="17">
        <v>14</v>
      </c>
      <c r="C15" s="18">
        <v>83</v>
      </c>
      <c r="D15" s="22">
        <v>35</v>
      </c>
      <c r="E15" s="20">
        <f t="shared" si="0"/>
        <v>0.42168674698795183</v>
      </c>
    </row>
    <row r="16" spans="1:5" ht="15" customHeight="1">
      <c r="A16" s="11" t="s">
        <v>18</v>
      </c>
      <c r="B16" s="12">
        <v>2</v>
      </c>
      <c r="C16" s="13">
        <v>10</v>
      </c>
      <c r="D16" s="21">
        <v>8</v>
      </c>
      <c r="E16" s="15">
        <f t="shared" si="0"/>
        <v>0.8</v>
      </c>
    </row>
    <row r="17" spans="1:5" ht="15" customHeight="1">
      <c r="A17" s="16" t="s">
        <v>19</v>
      </c>
      <c r="B17" s="17">
        <v>29</v>
      </c>
      <c r="C17" s="18">
        <v>239</v>
      </c>
      <c r="D17" s="22">
        <v>114</v>
      </c>
      <c r="E17" s="20">
        <f t="shared" si="0"/>
        <v>0.47698744769874479</v>
      </c>
    </row>
    <row r="18" spans="1:5" ht="15" customHeight="1">
      <c r="A18" s="11" t="s">
        <v>20</v>
      </c>
      <c r="B18" s="12">
        <v>3</v>
      </c>
      <c r="C18" s="13">
        <v>8</v>
      </c>
      <c r="D18" s="14">
        <v>2</v>
      </c>
      <c r="E18" s="15">
        <f t="shared" si="0"/>
        <v>0.25</v>
      </c>
    </row>
    <row r="19" spans="1:5" ht="15" customHeight="1">
      <c r="A19" s="16" t="s">
        <v>21</v>
      </c>
      <c r="B19" s="17">
        <v>1</v>
      </c>
      <c r="C19" s="18">
        <v>10</v>
      </c>
      <c r="D19" s="19">
        <v>4</v>
      </c>
      <c r="E19" s="20">
        <f t="shared" si="0"/>
        <v>0.4</v>
      </c>
    </row>
    <row r="20" spans="1:5" ht="15" customHeight="1">
      <c r="A20" s="11" t="s">
        <v>22</v>
      </c>
      <c r="B20" s="12">
        <v>1</v>
      </c>
      <c r="C20" s="13">
        <v>9</v>
      </c>
      <c r="D20" s="21">
        <v>5</v>
      </c>
      <c r="E20" s="15">
        <f t="shared" si="0"/>
        <v>0.55555555555555558</v>
      </c>
    </row>
    <row r="21" spans="1:5" ht="26">
      <c r="A21" s="16" t="s">
        <v>23</v>
      </c>
      <c r="B21" s="17">
        <v>2</v>
      </c>
      <c r="C21" s="18">
        <v>9</v>
      </c>
      <c r="D21" s="19">
        <v>5</v>
      </c>
      <c r="E21" s="20">
        <f t="shared" si="0"/>
        <v>0.55555555555555558</v>
      </c>
    </row>
    <row r="22" spans="1:5" ht="15" customHeight="1">
      <c r="A22" s="11" t="s">
        <v>24</v>
      </c>
      <c r="B22" s="12">
        <v>3</v>
      </c>
      <c r="C22" s="13">
        <v>14</v>
      </c>
      <c r="D22" s="14">
        <v>7</v>
      </c>
      <c r="E22" s="15">
        <f t="shared" si="0"/>
        <v>0.5</v>
      </c>
    </row>
    <row r="23" spans="1:5" ht="15" customHeight="1">
      <c r="A23" s="16" t="s">
        <v>25</v>
      </c>
      <c r="B23" s="17">
        <v>38</v>
      </c>
      <c r="C23" s="18">
        <v>165</v>
      </c>
      <c r="D23" s="22">
        <v>82</v>
      </c>
      <c r="E23" s="20">
        <f t="shared" si="0"/>
        <v>0.49696969696969695</v>
      </c>
    </row>
    <row r="24" spans="1:5" ht="15" customHeight="1">
      <c r="A24" s="11" t="s">
        <v>26</v>
      </c>
      <c r="B24" s="12">
        <v>4</v>
      </c>
      <c r="C24" s="13">
        <v>17</v>
      </c>
      <c r="D24" s="14">
        <v>10</v>
      </c>
      <c r="E24" s="15">
        <f t="shared" si="0"/>
        <v>0.58823529411764708</v>
      </c>
    </row>
    <row r="25" spans="1:5" ht="15" customHeight="1">
      <c r="A25" s="16" t="s">
        <v>27</v>
      </c>
      <c r="B25" s="17">
        <v>7</v>
      </c>
      <c r="C25" s="18">
        <v>69</v>
      </c>
      <c r="D25" s="19">
        <v>26</v>
      </c>
      <c r="E25" s="20">
        <f t="shared" si="0"/>
        <v>0.37681159420289856</v>
      </c>
    </row>
    <row r="26" spans="1:5" ht="15" customHeight="1">
      <c r="A26" s="11" t="s">
        <v>28</v>
      </c>
      <c r="B26" s="12">
        <v>1</v>
      </c>
      <c r="C26" s="13">
        <v>7</v>
      </c>
      <c r="D26" s="14">
        <v>2</v>
      </c>
      <c r="E26" s="15">
        <f t="shared" si="0"/>
        <v>0.2857142857142857</v>
      </c>
    </row>
    <row r="27" spans="1:5" ht="15" customHeight="1">
      <c r="A27" s="16" t="s">
        <v>29</v>
      </c>
      <c r="B27" s="17">
        <v>22</v>
      </c>
      <c r="C27" s="18">
        <v>174</v>
      </c>
      <c r="D27" s="19">
        <v>84</v>
      </c>
      <c r="E27" s="20">
        <f t="shared" si="0"/>
        <v>0.48275862068965519</v>
      </c>
    </row>
    <row r="28" spans="1:5" ht="15" customHeight="1">
      <c r="A28" s="11" t="s">
        <v>30</v>
      </c>
      <c r="B28" s="12">
        <v>1</v>
      </c>
      <c r="C28" s="13">
        <v>1</v>
      </c>
      <c r="D28" s="21">
        <v>1</v>
      </c>
      <c r="E28" s="15">
        <f t="shared" si="0"/>
        <v>1</v>
      </c>
    </row>
    <row r="29" spans="1:5" ht="15" customHeight="1">
      <c r="A29" s="16" t="s">
        <v>31</v>
      </c>
      <c r="B29" s="17">
        <v>1</v>
      </c>
      <c r="C29" s="18">
        <v>3</v>
      </c>
      <c r="D29" s="19">
        <v>2</v>
      </c>
      <c r="E29" s="20">
        <f t="shared" si="0"/>
        <v>0.66666666666666663</v>
      </c>
    </row>
    <row r="30" spans="1:5" ht="15" customHeight="1">
      <c r="A30" s="11" t="s">
        <v>32</v>
      </c>
      <c r="B30" s="12">
        <v>1</v>
      </c>
      <c r="C30" s="13">
        <v>10</v>
      </c>
      <c r="D30" s="21">
        <v>2</v>
      </c>
      <c r="E30" s="15">
        <f t="shared" si="0"/>
        <v>0.2</v>
      </c>
    </row>
    <row r="31" spans="1:5" ht="15" customHeight="1">
      <c r="A31" s="16" t="s">
        <v>33</v>
      </c>
      <c r="B31" s="17">
        <v>10</v>
      </c>
      <c r="C31" s="18">
        <v>40</v>
      </c>
      <c r="D31" s="22">
        <v>16</v>
      </c>
      <c r="E31" s="20">
        <f t="shared" si="0"/>
        <v>0.4</v>
      </c>
    </row>
    <row r="32" spans="1:5" ht="15" customHeight="1">
      <c r="A32" s="11" t="s">
        <v>34</v>
      </c>
      <c r="B32" s="12">
        <v>1</v>
      </c>
      <c r="C32" s="13">
        <v>7</v>
      </c>
      <c r="D32" s="14">
        <v>3</v>
      </c>
      <c r="E32" s="15">
        <f t="shared" si="0"/>
        <v>0.42857142857142855</v>
      </c>
    </row>
    <row r="33" spans="1:5" ht="15" customHeight="1">
      <c r="A33" s="23" t="s">
        <v>35</v>
      </c>
      <c r="B33" s="17">
        <v>4</v>
      </c>
      <c r="C33" s="18">
        <v>21</v>
      </c>
      <c r="D33" s="22">
        <v>9</v>
      </c>
      <c r="E33" s="20">
        <f t="shared" si="0"/>
        <v>0.42857142857142855</v>
      </c>
    </row>
    <row r="34" spans="1:5" ht="15" customHeight="1">
      <c r="A34" s="11" t="s">
        <v>36</v>
      </c>
      <c r="B34" s="12">
        <v>55</v>
      </c>
      <c r="C34" s="13">
        <v>504</v>
      </c>
      <c r="D34" s="21">
        <v>301</v>
      </c>
      <c r="E34" s="15">
        <f t="shared" si="0"/>
        <v>0.59722222222222221</v>
      </c>
    </row>
    <row r="35" spans="1:5" ht="15" customHeight="1">
      <c r="A35" s="16" t="s">
        <v>37</v>
      </c>
      <c r="B35" s="17">
        <v>2</v>
      </c>
      <c r="C35" s="18">
        <v>13</v>
      </c>
      <c r="D35" s="19">
        <v>6</v>
      </c>
      <c r="E35" s="20">
        <f t="shared" si="0"/>
        <v>0.46153846153846156</v>
      </c>
    </row>
    <row r="36" spans="1:5" ht="15" customHeight="1">
      <c r="A36" s="11" t="s">
        <v>38</v>
      </c>
      <c r="B36" s="12">
        <v>1</v>
      </c>
      <c r="C36" s="13">
        <v>6</v>
      </c>
      <c r="D36" s="21">
        <v>2</v>
      </c>
      <c r="E36" s="15">
        <f t="shared" si="0"/>
        <v>0.33333333333333331</v>
      </c>
    </row>
    <row r="37" spans="1:5" ht="15" customHeight="1">
      <c r="A37" s="16" t="s">
        <v>39</v>
      </c>
      <c r="B37" s="17">
        <v>33</v>
      </c>
      <c r="C37" s="18">
        <v>158</v>
      </c>
      <c r="D37" s="19">
        <v>95</v>
      </c>
      <c r="E37" s="20">
        <f t="shared" si="0"/>
        <v>0.60126582278481011</v>
      </c>
    </row>
    <row r="38" spans="1:5" ht="15" customHeight="1">
      <c r="A38" s="11" t="s">
        <v>40</v>
      </c>
      <c r="B38" s="12">
        <v>54</v>
      </c>
      <c r="C38" s="13">
        <v>236</v>
      </c>
      <c r="D38" s="14">
        <v>99</v>
      </c>
      <c r="E38" s="15">
        <f t="shared" si="0"/>
        <v>0.41949152542372881</v>
      </c>
    </row>
    <row r="39" spans="1:5" ht="15" customHeight="1">
      <c r="A39" s="16" t="s">
        <v>41</v>
      </c>
      <c r="B39" s="17">
        <v>4</v>
      </c>
      <c r="C39" s="18">
        <v>20</v>
      </c>
      <c r="D39" s="22">
        <v>7</v>
      </c>
      <c r="E39" s="20">
        <f t="shared" si="0"/>
        <v>0.35</v>
      </c>
    </row>
    <row r="40" spans="1:5" ht="15" customHeight="1">
      <c r="A40" s="11" t="s">
        <v>42</v>
      </c>
      <c r="B40" s="12">
        <v>2</v>
      </c>
      <c r="C40" s="13">
        <v>13</v>
      </c>
      <c r="D40" s="21">
        <v>5</v>
      </c>
      <c r="E40" s="15">
        <f t="shared" si="0"/>
        <v>0.38461538461538464</v>
      </c>
    </row>
    <row r="41" spans="1:5" ht="15" customHeight="1">
      <c r="A41" s="16" t="s">
        <v>43</v>
      </c>
      <c r="B41" s="17">
        <v>8</v>
      </c>
      <c r="C41" s="18">
        <v>31</v>
      </c>
      <c r="D41" s="22">
        <v>13</v>
      </c>
      <c r="E41" s="20">
        <f t="shared" si="0"/>
        <v>0.41935483870967744</v>
      </c>
    </row>
    <row r="42" spans="1:5" ht="15" customHeight="1">
      <c r="A42" s="11" t="s">
        <v>44</v>
      </c>
      <c r="B42" s="12">
        <v>3</v>
      </c>
      <c r="C42" s="13">
        <v>21</v>
      </c>
      <c r="D42" s="21">
        <v>11</v>
      </c>
      <c r="E42" s="15">
        <f t="shared" si="0"/>
        <v>0.52380952380952384</v>
      </c>
    </row>
    <row r="43" spans="1:5" ht="15" customHeight="1">
      <c r="A43" s="16" t="s">
        <v>45</v>
      </c>
      <c r="B43" s="17">
        <v>1</v>
      </c>
      <c r="C43" s="18">
        <v>1</v>
      </c>
      <c r="D43" s="19">
        <v>0</v>
      </c>
      <c r="E43" s="20">
        <f t="shared" si="0"/>
        <v>0</v>
      </c>
    </row>
    <row r="44" spans="1:5" ht="15" customHeight="1">
      <c r="A44" s="11" t="s">
        <v>46</v>
      </c>
      <c r="B44" s="12">
        <v>1</v>
      </c>
      <c r="C44" s="13">
        <v>1</v>
      </c>
      <c r="D44" s="14">
        <v>1</v>
      </c>
      <c r="E44" s="15">
        <f t="shared" si="0"/>
        <v>1</v>
      </c>
    </row>
    <row r="45" spans="1:5" ht="15" customHeight="1">
      <c r="A45" s="16" t="s">
        <v>47</v>
      </c>
      <c r="B45" s="17">
        <v>3</v>
      </c>
      <c r="C45" s="18">
        <v>16</v>
      </c>
      <c r="D45" s="22">
        <v>5</v>
      </c>
      <c r="E45" s="20">
        <f t="shared" si="0"/>
        <v>0.3125</v>
      </c>
    </row>
    <row r="46" spans="1:5" ht="15" customHeight="1">
      <c r="A46" s="11" t="s">
        <v>48</v>
      </c>
      <c r="B46" s="12">
        <v>11</v>
      </c>
      <c r="C46" s="13">
        <v>78</v>
      </c>
      <c r="D46" s="14">
        <v>39</v>
      </c>
      <c r="E46" s="15">
        <f t="shared" si="0"/>
        <v>0.5</v>
      </c>
    </row>
    <row r="47" spans="1:5" ht="15" customHeight="1">
      <c r="A47" s="16" t="s">
        <v>49</v>
      </c>
      <c r="B47" s="17">
        <v>6</v>
      </c>
      <c r="C47" s="18">
        <v>31</v>
      </c>
      <c r="D47" s="22">
        <v>16</v>
      </c>
      <c r="E47" s="20">
        <f t="shared" si="0"/>
        <v>0.5161290322580645</v>
      </c>
    </row>
    <row r="48" spans="1:5" ht="15" customHeight="1">
      <c r="A48" s="11" t="s">
        <v>50</v>
      </c>
      <c r="B48" s="12">
        <v>4</v>
      </c>
      <c r="C48" s="13">
        <v>27</v>
      </c>
      <c r="D48" s="21">
        <v>13</v>
      </c>
      <c r="E48" s="15">
        <f t="shared" si="0"/>
        <v>0.48148148148148145</v>
      </c>
    </row>
    <row r="49" spans="1:5" ht="15" customHeight="1">
      <c r="A49" s="16" t="s">
        <v>51</v>
      </c>
      <c r="B49" s="17">
        <v>16</v>
      </c>
      <c r="C49" s="18">
        <v>84</v>
      </c>
      <c r="D49" s="22">
        <v>37</v>
      </c>
      <c r="E49" s="20">
        <f t="shared" si="0"/>
        <v>0.44047619047619047</v>
      </c>
    </row>
    <row r="50" spans="1:5" s="24" customFormat="1" ht="15" customHeight="1">
      <c r="A50" s="11" t="s">
        <v>52</v>
      </c>
      <c r="B50" s="12">
        <v>3</v>
      </c>
      <c r="C50" s="13">
        <v>15</v>
      </c>
      <c r="D50" s="14">
        <v>5</v>
      </c>
      <c r="E50" s="15">
        <f t="shared" si="0"/>
        <v>0.33333333333333331</v>
      </c>
    </row>
    <row r="51" spans="1:5" ht="15" customHeight="1">
      <c r="A51" s="16" t="s">
        <v>53</v>
      </c>
      <c r="B51" s="17">
        <v>2</v>
      </c>
      <c r="C51" s="18">
        <v>2</v>
      </c>
      <c r="D51" s="22">
        <v>1</v>
      </c>
      <c r="E51" s="20">
        <f t="shared" si="0"/>
        <v>0.5</v>
      </c>
    </row>
    <row r="52" spans="1:5" ht="15" customHeight="1">
      <c r="A52" s="11" t="s">
        <v>54</v>
      </c>
      <c r="B52" s="12">
        <v>7</v>
      </c>
      <c r="C52" s="13">
        <v>42</v>
      </c>
      <c r="D52" s="14">
        <v>14</v>
      </c>
      <c r="E52" s="15">
        <f t="shared" si="0"/>
        <v>0.33333333333333331</v>
      </c>
    </row>
    <row r="53" spans="1:5" ht="15" customHeight="1">
      <c r="A53" s="16" t="s">
        <v>55</v>
      </c>
      <c r="B53" s="17">
        <v>4</v>
      </c>
      <c r="C53" s="18">
        <v>18</v>
      </c>
      <c r="D53" s="19">
        <v>7</v>
      </c>
      <c r="E53" s="20">
        <f t="shared" si="0"/>
        <v>0.3888888888888889</v>
      </c>
    </row>
    <row r="54" spans="1:5" ht="15" customHeight="1">
      <c r="A54" s="11" t="s">
        <v>56</v>
      </c>
      <c r="B54" s="12">
        <v>1</v>
      </c>
      <c r="C54" s="13">
        <v>9</v>
      </c>
      <c r="D54" s="21">
        <v>8</v>
      </c>
      <c r="E54" s="15">
        <f t="shared" si="0"/>
        <v>0.88888888888888884</v>
      </c>
    </row>
    <row r="55" spans="1:5" ht="15" customHeight="1">
      <c r="A55" s="16" t="s">
        <v>57</v>
      </c>
      <c r="B55" s="17">
        <v>4</v>
      </c>
      <c r="C55" s="18">
        <v>26</v>
      </c>
      <c r="D55" s="22">
        <v>16</v>
      </c>
      <c r="E55" s="20">
        <f t="shared" si="0"/>
        <v>0.61538461538461542</v>
      </c>
    </row>
    <row r="56" spans="1:5" ht="15" customHeight="1" thickBot="1">
      <c r="A56" s="25" t="s">
        <v>58</v>
      </c>
      <c r="B56" s="12">
        <v>1</v>
      </c>
      <c r="C56" s="13">
        <v>9</v>
      </c>
      <c r="D56" s="21">
        <v>5</v>
      </c>
      <c r="E56" s="15">
        <f t="shared" si="0"/>
        <v>0.55555555555555558</v>
      </c>
    </row>
    <row r="57" spans="1:5" ht="15" customHeight="1" thickBot="1">
      <c r="A57" s="26"/>
      <c r="B57" s="27">
        <f>SUM(B5:B56)</f>
        <v>433</v>
      </c>
      <c r="C57" s="27">
        <f>SUM(C5:C56)</f>
        <v>2618</v>
      </c>
      <c r="D57" s="27">
        <f>SUM(D5:D56)</f>
        <v>1282</v>
      </c>
      <c r="E57" s="28">
        <f t="shared" si="0"/>
        <v>0.48968678380443087</v>
      </c>
    </row>
    <row r="59" spans="1:5" ht="56.25" customHeight="1">
      <c r="A59" s="171" t="s">
        <v>59</v>
      </c>
      <c r="B59" s="172"/>
      <c r="C59" s="172"/>
      <c r="D59" s="172"/>
      <c r="E59" s="172"/>
    </row>
  </sheetData>
  <mergeCells count="3">
    <mergeCell ref="A1:E1"/>
    <mergeCell ref="A2:E2"/>
    <mergeCell ref="A59:E5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3"/>
  <sheetViews>
    <sheetView tabSelected="1" workbookViewId="0">
      <selection activeCell="B530" sqref="B530"/>
    </sheetView>
  </sheetViews>
  <sheetFormatPr defaultColWidth="8" defaultRowHeight="12.5"/>
  <cols>
    <col min="1" max="1" width="3.54296875" style="77" customWidth="1"/>
    <col min="2" max="2" width="59.6328125" style="143" customWidth="1"/>
    <col min="3" max="5" width="11.54296875" style="144" customWidth="1"/>
    <col min="6" max="6" width="11.54296875" style="145" customWidth="1"/>
    <col min="7" max="16384" width="8" style="142"/>
  </cols>
  <sheetData>
    <row r="1" spans="1:6" ht="15" customHeight="1">
      <c r="B1" s="173" t="s">
        <v>105</v>
      </c>
      <c r="C1" s="173"/>
      <c r="D1" s="173"/>
      <c r="E1" s="173"/>
      <c r="F1" s="173"/>
    </row>
    <row r="2" spans="1:6" ht="15" customHeight="1">
      <c r="B2" s="173" t="s">
        <v>545</v>
      </c>
      <c r="C2" s="173"/>
      <c r="D2" s="173"/>
      <c r="E2" s="173"/>
      <c r="F2" s="173"/>
    </row>
    <row r="3" spans="1:6" ht="15" customHeight="1" thickBot="1"/>
    <row r="4" spans="1:6" ht="65.5" thickBot="1">
      <c r="B4" s="31" t="s">
        <v>546</v>
      </c>
      <c r="C4" s="31" t="s">
        <v>4</v>
      </c>
      <c r="D4" s="31" t="s">
        <v>547</v>
      </c>
      <c r="E4" s="31" t="s">
        <v>109</v>
      </c>
      <c r="F4" s="146" t="s">
        <v>110</v>
      </c>
    </row>
    <row r="5" spans="1:6" ht="18" customHeight="1">
      <c r="B5" s="147"/>
      <c r="C5" s="148"/>
      <c r="D5" s="148"/>
      <c r="E5" s="148"/>
      <c r="F5" s="90"/>
    </row>
    <row r="6" spans="1:6" ht="18" customHeight="1">
      <c r="B6" s="149" t="s">
        <v>7</v>
      </c>
      <c r="C6" s="150">
        <f>SUM(C7:C11)</f>
        <v>9</v>
      </c>
      <c r="D6" s="150">
        <f>SUM(D7:D11)</f>
        <v>5</v>
      </c>
      <c r="E6" s="150">
        <f>SUM(E7:E11)</f>
        <v>0</v>
      </c>
      <c r="F6" s="87">
        <f t="shared" ref="F6:F11" si="0">SUM(D6/C6)</f>
        <v>0.55555555555555558</v>
      </c>
    </row>
    <row r="7" spans="1:6" ht="18" customHeight="1">
      <c r="A7" s="88"/>
      <c r="B7" s="61" t="s">
        <v>314</v>
      </c>
      <c r="C7" s="66">
        <v>3</v>
      </c>
      <c r="D7" s="97">
        <v>1</v>
      </c>
      <c r="E7" s="97">
        <v>0</v>
      </c>
      <c r="F7" s="90">
        <f t="shared" si="0"/>
        <v>0.33333333333333331</v>
      </c>
    </row>
    <row r="8" spans="1:6" ht="18" customHeight="1">
      <c r="A8" s="88"/>
      <c r="B8" s="61" t="s">
        <v>198</v>
      </c>
      <c r="C8" s="66">
        <v>2</v>
      </c>
      <c r="D8" s="97">
        <v>0</v>
      </c>
      <c r="E8" s="97">
        <v>0</v>
      </c>
      <c r="F8" s="90">
        <f t="shared" si="0"/>
        <v>0</v>
      </c>
    </row>
    <row r="9" spans="1:6" ht="18" customHeight="1">
      <c r="A9" s="88"/>
      <c r="B9" s="61" t="s">
        <v>200</v>
      </c>
      <c r="C9" s="89">
        <v>1</v>
      </c>
      <c r="D9" s="97">
        <v>1</v>
      </c>
      <c r="E9" s="97">
        <v>0</v>
      </c>
      <c r="F9" s="90">
        <f t="shared" si="0"/>
        <v>1</v>
      </c>
    </row>
    <row r="10" spans="1:6" ht="18" customHeight="1">
      <c r="A10" s="88"/>
      <c r="B10" s="61" t="s">
        <v>199</v>
      </c>
      <c r="C10" s="89">
        <v>2</v>
      </c>
      <c r="D10" s="97">
        <v>2</v>
      </c>
      <c r="E10" s="97">
        <v>0</v>
      </c>
      <c r="F10" s="90">
        <f t="shared" si="0"/>
        <v>1</v>
      </c>
    </row>
    <row r="11" spans="1:6" ht="18" customHeight="1">
      <c r="A11" s="88"/>
      <c r="B11" s="61" t="s">
        <v>462</v>
      </c>
      <c r="C11" s="89">
        <v>1</v>
      </c>
      <c r="D11" s="97">
        <v>1</v>
      </c>
      <c r="E11" s="97">
        <v>0</v>
      </c>
      <c r="F11" s="90">
        <f t="shared" si="0"/>
        <v>1</v>
      </c>
    </row>
    <row r="12" spans="1:6" ht="18" customHeight="1">
      <c r="B12" s="78"/>
      <c r="C12" s="148"/>
      <c r="D12" s="148"/>
      <c r="E12" s="148"/>
      <c r="F12" s="90"/>
    </row>
    <row r="13" spans="1:6" ht="18" customHeight="1">
      <c r="B13" s="149" t="s">
        <v>8</v>
      </c>
      <c r="C13" s="95">
        <f>SUM(C14:C15)</f>
        <v>13</v>
      </c>
      <c r="D13" s="95">
        <f>SUM(D14:D15)</f>
        <v>5</v>
      </c>
      <c r="E13" s="95">
        <f>SUM(E14:E15)</f>
        <v>0</v>
      </c>
      <c r="F13" s="151">
        <f>SUM(D13/C13)</f>
        <v>0.38461538461538464</v>
      </c>
    </row>
    <row r="14" spans="1:6" ht="18" customHeight="1">
      <c r="A14" s="88"/>
      <c r="B14" s="103" t="s">
        <v>505</v>
      </c>
      <c r="C14" s="96">
        <v>7</v>
      </c>
      <c r="D14" s="102">
        <v>4</v>
      </c>
      <c r="E14" s="102">
        <v>0</v>
      </c>
      <c r="F14" s="90">
        <f>SUM(D14/C14)</f>
        <v>0.5714285714285714</v>
      </c>
    </row>
    <row r="15" spans="1:6" ht="18" customHeight="1">
      <c r="A15" s="88"/>
      <c r="B15" s="61" t="s">
        <v>111</v>
      </c>
      <c r="C15" s="89">
        <v>6</v>
      </c>
      <c r="D15" s="66">
        <v>1</v>
      </c>
      <c r="E15" s="66">
        <v>0</v>
      </c>
      <c r="F15" s="90">
        <f>SUM(D15/C15)</f>
        <v>0.16666666666666666</v>
      </c>
    </row>
    <row r="16" spans="1:6" ht="18" customHeight="1">
      <c r="A16" s="88"/>
      <c r="B16" s="152"/>
      <c r="C16" s="79"/>
      <c r="D16" s="79"/>
      <c r="E16" s="79"/>
      <c r="F16" s="93"/>
    </row>
    <row r="17" spans="1:6" ht="18" customHeight="1">
      <c r="B17" s="149" t="s">
        <v>9</v>
      </c>
      <c r="C17" s="95">
        <f>SUM(C18:C31)</f>
        <v>74</v>
      </c>
      <c r="D17" s="95">
        <f>SUM(D18:D31)</f>
        <v>36</v>
      </c>
      <c r="E17" s="95">
        <f>SUM(E18:E31)</f>
        <v>0</v>
      </c>
      <c r="F17" s="151">
        <f t="shared" ref="F17:F31" si="1">SUM(D17/C17)</f>
        <v>0.48648648648648651</v>
      </c>
    </row>
    <row r="18" spans="1:6" ht="18" customHeight="1">
      <c r="A18" s="88"/>
      <c r="B18" s="61" t="s">
        <v>513</v>
      </c>
      <c r="C18" s="89">
        <v>3</v>
      </c>
      <c r="D18" s="97">
        <v>2</v>
      </c>
      <c r="E18" s="97">
        <v>0</v>
      </c>
      <c r="F18" s="90">
        <f t="shared" si="1"/>
        <v>0.66666666666666663</v>
      </c>
    </row>
    <row r="19" spans="1:6" ht="18" customHeight="1">
      <c r="A19" s="88"/>
      <c r="B19" s="62" t="s">
        <v>234</v>
      </c>
      <c r="C19" s="66">
        <v>4</v>
      </c>
      <c r="D19" s="66">
        <v>2</v>
      </c>
      <c r="E19" s="66">
        <v>0</v>
      </c>
      <c r="F19" s="90">
        <f t="shared" si="1"/>
        <v>0.5</v>
      </c>
    </row>
    <row r="20" spans="1:6" ht="18" customHeight="1">
      <c r="A20" s="88"/>
      <c r="B20" s="65" t="s">
        <v>237</v>
      </c>
      <c r="C20" s="66">
        <v>3</v>
      </c>
      <c r="D20" s="66">
        <v>1</v>
      </c>
      <c r="E20" s="66">
        <v>0</v>
      </c>
      <c r="F20" s="90">
        <f t="shared" si="1"/>
        <v>0.33333333333333331</v>
      </c>
    </row>
    <row r="21" spans="1:6" ht="18" customHeight="1">
      <c r="A21" s="88"/>
      <c r="B21" s="61" t="s">
        <v>238</v>
      </c>
      <c r="C21" s="66">
        <v>6</v>
      </c>
      <c r="D21" s="97">
        <v>3</v>
      </c>
      <c r="E21" s="97">
        <v>0</v>
      </c>
      <c r="F21" s="90">
        <f t="shared" si="1"/>
        <v>0.5</v>
      </c>
    </row>
    <row r="22" spans="1:6" ht="18" customHeight="1">
      <c r="A22" s="88"/>
      <c r="B22" s="61" t="s">
        <v>239</v>
      </c>
      <c r="C22" s="89">
        <v>10</v>
      </c>
      <c r="D22" s="97">
        <v>6</v>
      </c>
      <c r="E22" s="97">
        <v>0</v>
      </c>
      <c r="F22" s="90">
        <f t="shared" si="1"/>
        <v>0.6</v>
      </c>
    </row>
    <row r="23" spans="1:6" ht="18" customHeight="1">
      <c r="A23" s="88"/>
      <c r="B23" s="61" t="s">
        <v>240</v>
      </c>
      <c r="C23" s="66">
        <v>9</v>
      </c>
      <c r="D23" s="66">
        <v>7</v>
      </c>
      <c r="E23" s="66">
        <v>0</v>
      </c>
      <c r="F23" s="90">
        <f t="shared" si="1"/>
        <v>0.77777777777777779</v>
      </c>
    </row>
    <row r="24" spans="1:6" ht="18" customHeight="1">
      <c r="A24" s="88"/>
      <c r="B24" s="61" t="s">
        <v>242</v>
      </c>
      <c r="C24" s="89">
        <v>3</v>
      </c>
      <c r="D24" s="97">
        <v>0</v>
      </c>
      <c r="E24" s="97">
        <v>0</v>
      </c>
      <c r="F24" s="90">
        <f t="shared" si="1"/>
        <v>0</v>
      </c>
    </row>
    <row r="25" spans="1:6" ht="18" customHeight="1">
      <c r="A25" s="88"/>
      <c r="B25" s="61" t="s">
        <v>243</v>
      </c>
      <c r="C25" s="89">
        <v>6</v>
      </c>
      <c r="D25" s="97">
        <v>2</v>
      </c>
      <c r="E25" s="97">
        <v>0</v>
      </c>
      <c r="F25" s="90">
        <f t="shared" si="1"/>
        <v>0.33333333333333331</v>
      </c>
    </row>
    <row r="26" spans="1:6" ht="18" customHeight="1">
      <c r="A26" s="88"/>
      <c r="B26" s="61" t="s">
        <v>244</v>
      </c>
      <c r="C26" s="89">
        <v>2</v>
      </c>
      <c r="D26" s="97">
        <v>1</v>
      </c>
      <c r="E26" s="97">
        <v>0</v>
      </c>
      <c r="F26" s="90">
        <f t="shared" si="1"/>
        <v>0.5</v>
      </c>
    </row>
    <row r="27" spans="1:6" ht="18" customHeight="1">
      <c r="A27" s="88"/>
      <c r="B27" s="61" t="s">
        <v>245</v>
      </c>
      <c r="C27" s="89">
        <v>1</v>
      </c>
      <c r="D27" s="97">
        <v>0</v>
      </c>
      <c r="E27" s="97">
        <v>0</v>
      </c>
      <c r="F27" s="90">
        <f t="shared" si="1"/>
        <v>0</v>
      </c>
    </row>
    <row r="28" spans="1:6" ht="18" customHeight="1">
      <c r="A28" s="88"/>
      <c r="B28" s="61" t="s">
        <v>246</v>
      </c>
      <c r="C28" s="89">
        <v>8</v>
      </c>
      <c r="D28" s="97">
        <v>5</v>
      </c>
      <c r="E28" s="97">
        <v>0</v>
      </c>
      <c r="F28" s="90">
        <f t="shared" si="1"/>
        <v>0.625</v>
      </c>
    </row>
    <row r="29" spans="1:6" ht="18" customHeight="1">
      <c r="A29" s="88"/>
      <c r="B29" s="61" t="s">
        <v>247</v>
      </c>
      <c r="C29" s="89">
        <v>15</v>
      </c>
      <c r="D29" s="97">
        <v>5</v>
      </c>
      <c r="E29" s="97">
        <v>0</v>
      </c>
      <c r="F29" s="90">
        <f t="shared" si="1"/>
        <v>0.33333333333333331</v>
      </c>
    </row>
    <row r="30" spans="1:6" ht="18" customHeight="1">
      <c r="A30" s="88"/>
      <c r="B30" s="61" t="s">
        <v>248</v>
      </c>
      <c r="C30" s="89">
        <v>1</v>
      </c>
      <c r="D30" s="97">
        <v>1</v>
      </c>
      <c r="E30" s="97">
        <v>0</v>
      </c>
      <c r="F30" s="90">
        <f t="shared" si="1"/>
        <v>1</v>
      </c>
    </row>
    <row r="31" spans="1:6" ht="18" customHeight="1">
      <c r="A31" s="88"/>
      <c r="B31" s="61" t="s">
        <v>249</v>
      </c>
      <c r="C31" s="89">
        <v>3</v>
      </c>
      <c r="D31" s="97">
        <v>1</v>
      </c>
      <c r="E31" s="97">
        <v>0</v>
      </c>
      <c r="F31" s="90">
        <f t="shared" si="1"/>
        <v>0.33333333333333331</v>
      </c>
    </row>
    <row r="32" spans="1:6" ht="18" customHeight="1">
      <c r="B32" s="61"/>
      <c r="C32" s="89"/>
      <c r="D32" s="66"/>
      <c r="E32" s="66"/>
      <c r="F32" s="153"/>
    </row>
    <row r="33" spans="1:6" ht="18" customHeight="1">
      <c r="B33" s="149" t="s">
        <v>10</v>
      </c>
      <c r="C33" s="95">
        <f>SUM(C34:C43)</f>
        <v>59</v>
      </c>
      <c r="D33" s="95">
        <f>SUM(D34:D43)</f>
        <v>25</v>
      </c>
      <c r="E33" s="95">
        <f>SUM(E34:E43)</f>
        <v>1</v>
      </c>
      <c r="F33" s="151">
        <f t="shared" ref="F33:F43" si="2">SUM(D33/C33)</f>
        <v>0.42372881355932202</v>
      </c>
    </row>
    <row r="34" spans="1:6" ht="18" customHeight="1">
      <c r="A34" s="154"/>
      <c r="B34" s="61" t="s">
        <v>206</v>
      </c>
      <c r="C34" s="89">
        <v>12</v>
      </c>
      <c r="D34" s="89">
        <v>5</v>
      </c>
      <c r="E34" s="89">
        <v>0</v>
      </c>
      <c r="F34" s="90">
        <f t="shared" si="2"/>
        <v>0.41666666666666669</v>
      </c>
    </row>
    <row r="35" spans="1:6" ht="18" customHeight="1">
      <c r="A35" s="154"/>
      <c r="B35" s="61" t="s">
        <v>211</v>
      </c>
      <c r="C35" s="89">
        <v>6</v>
      </c>
      <c r="D35" s="89">
        <v>1</v>
      </c>
      <c r="E35" s="89">
        <v>0</v>
      </c>
      <c r="F35" s="90">
        <f t="shared" si="2"/>
        <v>0.16666666666666666</v>
      </c>
    </row>
    <row r="36" spans="1:6" ht="18" customHeight="1">
      <c r="A36" s="154"/>
      <c r="B36" s="61" t="s">
        <v>212</v>
      </c>
      <c r="C36" s="89">
        <v>8</v>
      </c>
      <c r="D36" s="97">
        <v>3</v>
      </c>
      <c r="E36" s="97">
        <v>0</v>
      </c>
      <c r="F36" s="90">
        <f t="shared" si="2"/>
        <v>0.375</v>
      </c>
    </row>
    <row r="37" spans="1:6" ht="18" customHeight="1">
      <c r="A37" s="154"/>
      <c r="B37" s="61" t="s">
        <v>213</v>
      </c>
      <c r="C37" s="89">
        <v>8</v>
      </c>
      <c r="D37" s="89">
        <v>3</v>
      </c>
      <c r="E37" s="89">
        <v>0</v>
      </c>
      <c r="F37" s="90">
        <f t="shared" si="2"/>
        <v>0.375</v>
      </c>
    </row>
    <row r="38" spans="1:6" ht="18" customHeight="1">
      <c r="A38" s="154"/>
      <c r="B38" s="61" t="s">
        <v>214</v>
      </c>
      <c r="C38" s="89">
        <v>8</v>
      </c>
      <c r="D38" s="66">
        <v>4</v>
      </c>
      <c r="E38" s="66">
        <v>1</v>
      </c>
      <c r="F38" s="90">
        <f t="shared" si="2"/>
        <v>0.5</v>
      </c>
    </row>
    <row r="39" spans="1:6" ht="18" customHeight="1">
      <c r="A39" s="154"/>
      <c r="B39" s="61" t="s">
        <v>216</v>
      </c>
      <c r="C39" s="97">
        <v>1</v>
      </c>
      <c r="D39" s="97">
        <v>1</v>
      </c>
      <c r="E39" s="97">
        <v>0</v>
      </c>
      <c r="F39" s="90">
        <f t="shared" si="2"/>
        <v>1</v>
      </c>
    </row>
    <row r="40" spans="1:6" ht="18" customHeight="1">
      <c r="A40" s="154"/>
      <c r="B40" s="61" t="s">
        <v>217</v>
      </c>
      <c r="C40" s="89">
        <v>8</v>
      </c>
      <c r="D40" s="89">
        <v>4</v>
      </c>
      <c r="E40" s="89">
        <v>0</v>
      </c>
      <c r="F40" s="90">
        <f t="shared" si="2"/>
        <v>0.5</v>
      </c>
    </row>
    <row r="41" spans="1:6" ht="18" customHeight="1">
      <c r="A41" s="154"/>
      <c r="B41" s="61" t="s">
        <v>218</v>
      </c>
      <c r="C41" s="89">
        <v>5</v>
      </c>
      <c r="D41" s="97">
        <v>2</v>
      </c>
      <c r="E41" s="97">
        <v>0</v>
      </c>
      <c r="F41" s="90">
        <f t="shared" si="2"/>
        <v>0.4</v>
      </c>
    </row>
    <row r="42" spans="1:6" ht="18" customHeight="1">
      <c r="A42" s="154"/>
      <c r="B42" s="61" t="s">
        <v>221</v>
      </c>
      <c r="C42" s="89">
        <v>2</v>
      </c>
      <c r="D42" s="97">
        <v>1</v>
      </c>
      <c r="E42" s="97">
        <v>0</v>
      </c>
      <c r="F42" s="90">
        <f t="shared" si="2"/>
        <v>0.5</v>
      </c>
    </row>
    <row r="43" spans="1:6" ht="18" customHeight="1">
      <c r="A43" s="154"/>
      <c r="B43" s="61" t="s">
        <v>222</v>
      </c>
      <c r="C43" s="89">
        <v>1</v>
      </c>
      <c r="D43" s="97">
        <v>1</v>
      </c>
      <c r="E43" s="97">
        <v>0</v>
      </c>
      <c r="F43" s="90">
        <f t="shared" si="2"/>
        <v>1</v>
      </c>
    </row>
    <row r="44" spans="1:6" ht="18" customHeight="1">
      <c r="A44" s="88"/>
      <c r="B44" s="61"/>
      <c r="C44" s="89"/>
      <c r="D44" s="97"/>
      <c r="E44" s="97"/>
      <c r="F44" s="93"/>
    </row>
    <row r="45" spans="1:6" ht="18" customHeight="1">
      <c r="A45" s="88"/>
      <c r="B45" s="149" t="s">
        <v>98</v>
      </c>
      <c r="C45" s="95">
        <f>SUM(C46:C53)</f>
        <v>94</v>
      </c>
      <c r="D45" s="95">
        <f>SUM(D46:D53)</f>
        <v>33</v>
      </c>
      <c r="E45" s="95">
        <f>SUM(E46:E53)</f>
        <v>0</v>
      </c>
      <c r="F45" s="151">
        <f t="shared" ref="F45:F53" si="3">SUM(D45/C45)</f>
        <v>0.35106382978723405</v>
      </c>
    </row>
    <row r="46" spans="1:6" ht="18" customHeight="1">
      <c r="A46" s="88"/>
      <c r="B46" s="112" t="s">
        <v>472</v>
      </c>
      <c r="C46" s="89">
        <v>1</v>
      </c>
      <c r="D46" s="97">
        <v>0</v>
      </c>
      <c r="E46" s="97">
        <v>0</v>
      </c>
      <c r="F46" s="90">
        <f t="shared" si="3"/>
        <v>0</v>
      </c>
    </row>
    <row r="47" spans="1:6" ht="18" customHeight="1">
      <c r="A47" s="88"/>
      <c r="B47" s="61" t="s">
        <v>388</v>
      </c>
      <c r="C47" s="89">
        <v>2</v>
      </c>
      <c r="D47" s="97">
        <v>1</v>
      </c>
      <c r="E47" s="97">
        <v>0</v>
      </c>
      <c r="F47" s="90">
        <f t="shared" si="3"/>
        <v>0.5</v>
      </c>
    </row>
    <row r="48" spans="1:6" ht="18" customHeight="1">
      <c r="A48" s="88"/>
      <c r="B48" s="61" t="s">
        <v>390</v>
      </c>
      <c r="C48" s="125">
        <v>14</v>
      </c>
      <c r="D48" s="126">
        <v>7</v>
      </c>
      <c r="E48" s="126">
        <v>0</v>
      </c>
      <c r="F48" s="90">
        <f t="shared" si="3"/>
        <v>0.5</v>
      </c>
    </row>
    <row r="49" spans="1:6" ht="18" customHeight="1">
      <c r="A49" s="88"/>
      <c r="B49" s="61" t="s">
        <v>395</v>
      </c>
      <c r="C49" s="89">
        <v>31</v>
      </c>
      <c r="D49" s="97">
        <v>9</v>
      </c>
      <c r="E49" s="97">
        <v>0</v>
      </c>
      <c r="F49" s="90">
        <f t="shared" si="3"/>
        <v>0.29032258064516131</v>
      </c>
    </row>
    <row r="50" spans="1:6" ht="18" customHeight="1">
      <c r="A50" s="88"/>
      <c r="B50" s="62" t="s">
        <v>400</v>
      </c>
      <c r="C50" s="66">
        <v>1</v>
      </c>
      <c r="D50" s="66">
        <v>0</v>
      </c>
      <c r="E50" s="66">
        <v>0</v>
      </c>
      <c r="F50" s="90">
        <f t="shared" si="3"/>
        <v>0</v>
      </c>
    </row>
    <row r="51" spans="1:6" ht="18" customHeight="1">
      <c r="A51" s="88"/>
      <c r="B51" s="61" t="s">
        <v>403</v>
      </c>
      <c r="C51" s="89">
        <v>1</v>
      </c>
      <c r="D51" s="66">
        <v>1</v>
      </c>
      <c r="E51" s="66">
        <v>0</v>
      </c>
      <c r="F51" s="90">
        <f t="shared" si="3"/>
        <v>1</v>
      </c>
    </row>
    <row r="52" spans="1:6" ht="18" customHeight="1">
      <c r="A52" s="88"/>
      <c r="B52" s="61" t="s">
        <v>404</v>
      </c>
      <c r="C52" s="89">
        <v>2</v>
      </c>
      <c r="D52" s="89">
        <v>1</v>
      </c>
      <c r="E52" s="89">
        <v>0</v>
      </c>
      <c r="F52" s="90">
        <f t="shared" si="3"/>
        <v>0.5</v>
      </c>
    </row>
    <row r="53" spans="1:6" ht="18" customHeight="1">
      <c r="A53" s="88"/>
      <c r="B53" s="61" t="s">
        <v>428</v>
      </c>
      <c r="C53" s="89">
        <v>42</v>
      </c>
      <c r="D53" s="97">
        <v>14</v>
      </c>
      <c r="E53" s="97">
        <v>0</v>
      </c>
      <c r="F53" s="90">
        <f t="shared" si="3"/>
        <v>0.33333333333333331</v>
      </c>
    </row>
    <row r="54" spans="1:6" ht="18" customHeight="1">
      <c r="A54" s="88"/>
      <c r="B54" s="152"/>
      <c r="C54" s="79"/>
      <c r="D54" s="79"/>
      <c r="E54" s="79"/>
      <c r="F54" s="93"/>
    </row>
    <row r="55" spans="1:6" ht="18" customHeight="1">
      <c r="A55" s="88"/>
      <c r="B55" s="155" t="s">
        <v>12</v>
      </c>
      <c r="C55" s="95">
        <f>SUM(C56:C56)</f>
        <v>4</v>
      </c>
      <c r="D55" s="95">
        <f>SUM(D56:D56)</f>
        <v>2</v>
      </c>
      <c r="E55" s="95">
        <f>SUM(E56:E56)</f>
        <v>0</v>
      </c>
      <c r="F55" s="151">
        <f>SUM(D55/C55)</f>
        <v>0.5</v>
      </c>
    </row>
    <row r="56" spans="1:6" ht="18" customHeight="1">
      <c r="A56" s="88"/>
      <c r="B56" s="61" t="s">
        <v>507</v>
      </c>
      <c r="C56" s="89">
        <v>4</v>
      </c>
      <c r="D56" s="89">
        <v>2</v>
      </c>
      <c r="E56" s="89">
        <v>0</v>
      </c>
      <c r="F56" s="90">
        <f>SUM(D56/C56)</f>
        <v>0.5</v>
      </c>
    </row>
    <row r="57" spans="1:6" ht="18" customHeight="1">
      <c r="A57" s="88"/>
      <c r="B57" s="61"/>
      <c r="C57" s="89"/>
      <c r="D57" s="97"/>
      <c r="E57" s="97"/>
      <c r="F57" s="156"/>
    </row>
    <row r="58" spans="1:6" ht="18" customHeight="1">
      <c r="A58" s="88"/>
      <c r="B58" s="155" t="s">
        <v>13</v>
      </c>
      <c r="C58" s="95">
        <f>SUM(C59:C64)</f>
        <v>29</v>
      </c>
      <c r="D58" s="95">
        <f>SUM(D59:D64)</f>
        <v>15</v>
      </c>
      <c r="E58" s="95">
        <f>SUM(E59:E64)</f>
        <v>0</v>
      </c>
      <c r="F58" s="151">
        <f t="shared" ref="F58:F64" si="4">SUM(D58/C58)</f>
        <v>0.51724137931034486</v>
      </c>
    </row>
    <row r="59" spans="1:6" ht="18" customHeight="1">
      <c r="A59" s="88"/>
      <c r="B59" s="65" t="s">
        <v>539</v>
      </c>
      <c r="C59" s="66">
        <v>7</v>
      </c>
      <c r="D59" s="66">
        <v>3</v>
      </c>
      <c r="E59" s="66">
        <v>0</v>
      </c>
      <c r="F59" s="90">
        <f t="shared" si="4"/>
        <v>0.42857142857142855</v>
      </c>
    </row>
    <row r="60" spans="1:6" ht="18" customHeight="1">
      <c r="A60" s="88"/>
      <c r="B60" s="65" t="s">
        <v>543</v>
      </c>
      <c r="C60" s="66">
        <v>6</v>
      </c>
      <c r="D60" s="66">
        <v>2</v>
      </c>
      <c r="E60" s="66">
        <v>0</v>
      </c>
      <c r="F60" s="90">
        <f t="shared" si="4"/>
        <v>0.33333333333333331</v>
      </c>
    </row>
    <row r="61" spans="1:6" ht="18" customHeight="1">
      <c r="A61" s="88"/>
      <c r="B61" s="61" t="s">
        <v>207</v>
      </c>
      <c r="C61" s="89">
        <v>6</v>
      </c>
      <c r="D61" s="97">
        <v>4</v>
      </c>
      <c r="E61" s="97">
        <v>0</v>
      </c>
      <c r="F61" s="90">
        <f t="shared" si="4"/>
        <v>0.66666666666666663</v>
      </c>
    </row>
    <row r="62" spans="1:6" ht="18" customHeight="1">
      <c r="A62" s="88"/>
      <c r="B62" s="61" t="s">
        <v>208</v>
      </c>
      <c r="C62" s="89">
        <v>3</v>
      </c>
      <c r="D62" s="89">
        <v>2</v>
      </c>
      <c r="E62" s="89">
        <v>0</v>
      </c>
      <c r="F62" s="90">
        <f t="shared" si="4"/>
        <v>0.66666666666666663</v>
      </c>
    </row>
    <row r="63" spans="1:6" ht="18" customHeight="1">
      <c r="A63" s="88"/>
      <c r="B63" s="61" t="s">
        <v>215</v>
      </c>
      <c r="C63" s="89">
        <v>6</v>
      </c>
      <c r="D63" s="66">
        <v>4</v>
      </c>
      <c r="E63" s="66">
        <v>0</v>
      </c>
      <c r="F63" s="90">
        <f t="shared" si="4"/>
        <v>0.66666666666666663</v>
      </c>
    </row>
    <row r="64" spans="1:6" ht="18" customHeight="1">
      <c r="A64" s="88"/>
      <c r="B64" s="61" t="s">
        <v>258</v>
      </c>
      <c r="C64" s="66">
        <v>1</v>
      </c>
      <c r="D64" s="66">
        <v>0</v>
      </c>
      <c r="E64" s="66">
        <v>0</v>
      </c>
      <c r="F64" s="90">
        <f t="shared" si="4"/>
        <v>0</v>
      </c>
    </row>
    <row r="65" spans="1:8" ht="18" customHeight="1">
      <c r="B65" s="61"/>
      <c r="C65" s="97"/>
      <c r="D65" s="97"/>
      <c r="E65" s="97"/>
      <c r="F65" s="153"/>
    </row>
    <row r="66" spans="1:8" ht="18" customHeight="1">
      <c r="B66" s="155" t="s">
        <v>14</v>
      </c>
      <c r="C66" s="95">
        <f>SUM(C67:C72)</f>
        <v>45</v>
      </c>
      <c r="D66" s="95">
        <f>SUM(D67:D72)</f>
        <v>18</v>
      </c>
      <c r="E66" s="95">
        <f>SUM(E67:E72)</f>
        <v>0</v>
      </c>
      <c r="F66" s="151">
        <f t="shared" ref="F66:F72" si="5">SUM(D66/C66)</f>
        <v>0.4</v>
      </c>
    </row>
    <row r="67" spans="1:8" ht="18" customHeight="1">
      <c r="A67" s="88"/>
      <c r="B67" s="61" t="s">
        <v>254</v>
      </c>
      <c r="C67" s="66">
        <v>8</v>
      </c>
      <c r="D67" s="97">
        <v>1</v>
      </c>
      <c r="E67" s="97">
        <v>0</v>
      </c>
      <c r="F67" s="90">
        <f t="shared" si="5"/>
        <v>0.125</v>
      </c>
    </row>
    <row r="68" spans="1:8" ht="18" customHeight="1">
      <c r="A68" s="88"/>
      <c r="B68" s="61" t="s">
        <v>256</v>
      </c>
      <c r="C68" s="89">
        <v>7</v>
      </c>
      <c r="D68" s="66">
        <v>4</v>
      </c>
      <c r="E68" s="66">
        <v>0</v>
      </c>
      <c r="F68" s="90">
        <f t="shared" si="5"/>
        <v>0.5714285714285714</v>
      </c>
    </row>
    <row r="69" spans="1:8" ht="18" customHeight="1">
      <c r="A69" s="88"/>
      <c r="B69" s="61" t="s">
        <v>261</v>
      </c>
      <c r="C69" s="97">
        <v>7</v>
      </c>
      <c r="D69" s="97">
        <v>3</v>
      </c>
      <c r="E69" s="97">
        <v>0</v>
      </c>
      <c r="F69" s="90">
        <f t="shared" si="5"/>
        <v>0.42857142857142855</v>
      </c>
    </row>
    <row r="70" spans="1:8" ht="18" customHeight="1">
      <c r="A70" s="88"/>
      <c r="B70" s="61" t="s">
        <v>264</v>
      </c>
      <c r="C70" s="89">
        <v>7</v>
      </c>
      <c r="D70" s="97">
        <v>2</v>
      </c>
      <c r="E70" s="97">
        <v>0</v>
      </c>
      <c r="F70" s="90">
        <f t="shared" si="5"/>
        <v>0.2857142857142857</v>
      </c>
    </row>
    <row r="71" spans="1:8" ht="18" customHeight="1">
      <c r="A71" s="88"/>
      <c r="B71" s="61" t="s">
        <v>282</v>
      </c>
      <c r="C71" s="89">
        <v>7</v>
      </c>
      <c r="D71" s="97">
        <v>4</v>
      </c>
      <c r="E71" s="97">
        <v>0</v>
      </c>
      <c r="F71" s="90">
        <f t="shared" si="5"/>
        <v>0.5714285714285714</v>
      </c>
    </row>
    <row r="72" spans="1:8" ht="18" customHeight="1">
      <c r="A72" s="88"/>
      <c r="B72" s="61" t="s">
        <v>288</v>
      </c>
      <c r="C72" s="97">
        <v>9</v>
      </c>
      <c r="D72" s="97">
        <v>4</v>
      </c>
      <c r="E72" s="97">
        <v>0</v>
      </c>
      <c r="F72" s="90">
        <f t="shared" si="5"/>
        <v>0.44444444444444442</v>
      </c>
    </row>
    <row r="73" spans="1:8" ht="18" customHeight="1">
      <c r="A73" s="88"/>
      <c r="B73" s="157"/>
      <c r="C73" s="79"/>
      <c r="D73" s="79"/>
      <c r="E73" s="79"/>
      <c r="F73" s="93"/>
    </row>
    <row r="74" spans="1:8" ht="18" customHeight="1">
      <c r="A74" s="88"/>
      <c r="B74" s="155" t="s">
        <v>15</v>
      </c>
      <c r="C74" s="95">
        <f>SUM(C75:C83)</f>
        <v>27</v>
      </c>
      <c r="D74" s="95">
        <f>SUM(D75:D83)</f>
        <v>16</v>
      </c>
      <c r="E74" s="95">
        <f>SUM(E75:E83)</f>
        <v>0</v>
      </c>
      <c r="F74" s="151">
        <f t="shared" ref="F74:F83" si="6">SUM(D74/C74)</f>
        <v>0.59259259259259256</v>
      </c>
    </row>
    <row r="75" spans="1:8" ht="18" customHeight="1">
      <c r="A75" s="88"/>
      <c r="B75" s="103" t="s">
        <v>463</v>
      </c>
      <c r="C75" s="66">
        <v>3</v>
      </c>
      <c r="D75" s="66">
        <v>2</v>
      </c>
      <c r="E75" s="66">
        <v>0</v>
      </c>
      <c r="F75" s="90">
        <f t="shared" si="6"/>
        <v>0.66666666666666663</v>
      </c>
    </row>
    <row r="76" spans="1:8" ht="18" customHeight="1">
      <c r="A76" s="88"/>
      <c r="B76" s="103" t="s">
        <v>464</v>
      </c>
      <c r="C76" s="102">
        <v>3</v>
      </c>
      <c r="D76" s="102">
        <v>2</v>
      </c>
      <c r="E76" s="102">
        <v>0</v>
      </c>
      <c r="F76" s="90">
        <f t="shared" si="6"/>
        <v>0.66666666666666663</v>
      </c>
    </row>
    <row r="77" spans="1:8" ht="18" customHeight="1">
      <c r="A77" s="88"/>
      <c r="B77" s="103" t="s">
        <v>465</v>
      </c>
      <c r="C77" s="96">
        <v>3</v>
      </c>
      <c r="D77" s="97">
        <v>2</v>
      </c>
      <c r="E77" s="97">
        <v>0</v>
      </c>
      <c r="F77" s="90">
        <f t="shared" si="6"/>
        <v>0.66666666666666663</v>
      </c>
    </row>
    <row r="78" spans="1:8" ht="18" customHeight="1">
      <c r="A78" s="88"/>
      <c r="B78" s="103" t="s">
        <v>466</v>
      </c>
      <c r="C78" s="96">
        <v>3</v>
      </c>
      <c r="D78" s="102">
        <v>2</v>
      </c>
      <c r="E78" s="102">
        <v>0</v>
      </c>
      <c r="F78" s="90">
        <f t="shared" si="6"/>
        <v>0.66666666666666663</v>
      </c>
    </row>
    <row r="79" spans="1:8" ht="18" customHeight="1">
      <c r="A79" s="88"/>
      <c r="B79" s="103" t="s">
        <v>467</v>
      </c>
      <c r="C79" s="96">
        <v>3</v>
      </c>
      <c r="D79" s="97">
        <v>2</v>
      </c>
      <c r="E79" s="97">
        <v>0</v>
      </c>
      <c r="F79" s="90">
        <f t="shared" si="6"/>
        <v>0.66666666666666663</v>
      </c>
    </row>
    <row r="80" spans="1:8" ht="18" customHeight="1">
      <c r="A80" s="88"/>
      <c r="B80" s="103" t="s">
        <v>468</v>
      </c>
      <c r="C80" s="96">
        <v>3</v>
      </c>
      <c r="D80" s="97">
        <v>1</v>
      </c>
      <c r="E80" s="97">
        <v>0</v>
      </c>
      <c r="F80" s="90">
        <f t="shared" si="6"/>
        <v>0.33333333333333331</v>
      </c>
      <c r="H80" s="158"/>
    </row>
    <row r="81" spans="1:6" ht="18" customHeight="1">
      <c r="A81" s="88"/>
      <c r="B81" s="103" t="s">
        <v>469</v>
      </c>
      <c r="C81" s="96">
        <v>3</v>
      </c>
      <c r="D81" s="97">
        <v>2</v>
      </c>
      <c r="E81" s="97">
        <v>0</v>
      </c>
      <c r="F81" s="90">
        <f t="shared" si="6"/>
        <v>0.66666666666666663</v>
      </c>
    </row>
    <row r="82" spans="1:6" ht="18" customHeight="1">
      <c r="A82" s="88"/>
      <c r="B82" s="103" t="s">
        <v>470</v>
      </c>
      <c r="C82" s="96">
        <v>3</v>
      </c>
      <c r="D82" s="97">
        <v>1</v>
      </c>
      <c r="E82" s="97">
        <v>0</v>
      </c>
      <c r="F82" s="90">
        <f t="shared" si="6"/>
        <v>0.33333333333333331</v>
      </c>
    </row>
    <row r="83" spans="1:6" ht="18" customHeight="1">
      <c r="A83" s="88"/>
      <c r="B83" s="103" t="s">
        <v>471</v>
      </c>
      <c r="C83" s="96">
        <v>3</v>
      </c>
      <c r="D83" s="97">
        <v>2</v>
      </c>
      <c r="E83" s="97">
        <v>0</v>
      </c>
      <c r="F83" s="90">
        <f t="shared" si="6"/>
        <v>0.66666666666666663</v>
      </c>
    </row>
    <row r="84" spans="1:6" ht="18" customHeight="1">
      <c r="A84" s="88"/>
      <c r="B84" s="112"/>
      <c r="C84" s="89"/>
      <c r="D84" s="97"/>
      <c r="E84" s="97"/>
      <c r="F84" s="153"/>
    </row>
    <row r="85" spans="1:6" ht="18" customHeight="1">
      <c r="A85" s="88"/>
      <c r="B85" s="155" t="s">
        <v>16</v>
      </c>
      <c r="C85" s="95">
        <f>SUM(C86)</f>
        <v>7</v>
      </c>
      <c r="D85" s="95">
        <f>SUM(D86)</f>
        <v>4</v>
      </c>
      <c r="E85" s="95">
        <f>SUM(E86)</f>
        <v>0</v>
      </c>
      <c r="F85" s="151">
        <f>SUM(D85/C85)</f>
        <v>0.5714285714285714</v>
      </c>
    </row>
    <row r="86" spans="1:6" ht="18" customHeight="1">
      <c r="A86" s="88"/>
      <c r="B86" s="61" t="s">
        <v>224</v>
      </c>
      <c r="C86" s="89">
        <v>7</v>
      </c>
      <c r="D86" s="89">
        <v>4</v>
      </c>
      <c r="E86" s="89">
        <v>0</v>
      </c>
      <c r="F86" s="90">
        <f>SUM(D86/C86)</f>
        <v>0.5714285714285714</v>
      </c>
    </row>
    <row r="87" spans="1:6" ht="18" customHeight="1">
      <c r="A87" s="88"/>
      <c r="B87" s="112"/>
      <c r="C87" s="89"/>
      <c r="D87" s="97"/>
      <c r="E87" s="97"/>
      <c r="F87" s="153"/>
    </row>
    <row r="88" spans="1:6" ht="18" customHeight="1">
      <c r="A88" s="88"/>
      <c r="B88" s="155" t="s">
        <v>17</v>
      </c>
      <c r="C88" s="95">
        <f>SUM(C89:C102)</f>
        <v>83</v>
      </c>
      <c r="D88" s="95">
        <f>SUM(D89:D102)</f>
        <v>35</v>
      </c>
      <c r="E88" s="95">
        <f>SUM(E89:E102)</f>
        <v>0</v>
      </c>
      <c r="F88" s="151">
        <f t="shared" ref="F88:F102" si="7">SUM(D88/C88)</f>
        <v>0.42168674698795183</v>
      </c>
    </row>
    <row r="89" spans="1:6" ht="18" customHeight="1">
      <c r="A89" s="88"/>
      <c r="B89" s="61" t="s">
        <v>251</v>
      </c>
      <c r="C89" s="89">
        <v>7</v>
      </c>
      <c r="D89" s="97">
        <v>2</v>
      </c>
      <c r="E89" s="97">
        <v>0</v>
      </c>
      <c r="F89" s="90">
        <f t="shared" si="7"/>
        <v>0.2857142857142857</v>
      </c>
    </row>
    <row r="90" spans="1:6" ht="18" customHeight="1">
      <c r="A90" s="88"/>
      <c r="B90" s="61" t="s">
        <v>253</v>
      </c>
      <c r="C90" s="89">
        <v>1</v>
      </c>
      <c r="D90" s="97">
        <v>1</v>
      </c>
      <c r="E90" s="97">
        <v>0</v>
      </c>
      <c r="F90" s="90">
        <f t="shared" si="7"/>
        <v>1</v>
      </c>
    </row>
    <row r="91" spans="1:6" ht="18" customHeight="1">
      <c r="A91" s="88"/>
      <c r="B91" s="61" t="s">
        <v>257</v>
      </c>
      <c r="C91" s="89">
        <v>9</v>
      </c>
      <c r="D91" s="97">
        <v>5</v>
      </c>
      <c r="E91" s="97">
        <v>0</v>
      </c>
      <c r="F91" s="90">
        <f t="shared" si="7"/>
        <v>0.55555555555555558</v>
      </c>
    </row>
    <row r="92" spans="1:6" ht="18" customHeight="1">
      <c r="A92" s="88"/>
      <c r="B92" s="112" t="s">
        <v>259</v>
      </c>
      <c r="C92" s="89">
        <v>6</v>
      </c>
      <c r="D92" s="97">
        <v>4</v>
      </c>
      <c r="E92" s="97">
        <v>0</v>
      </c>
      <c r="F92" s="90">
        <f t="shared" si="7"/>
        <v>0.66666666666666663</v>
      </c>
    </row>
    <row r="93" spans="1:6" ht="18" customHeight="1">
      <c r="A93" s="88"/>
      <c r="B93" s="61" t="s">
        <v>260</v>
      </c>
      <c r="C93" s="89">
        <v>6</v>
      </c>
      <c r="D93" s="97">
        <v>2</v>
      </c>
      <c r="E93" s="97">
        <v>0</v>
      </c>
      <c r="F93" s="90">
        <f t="shared" si="7"/>
        <v>0.33333333333333331</v>
      </c>
    </row>
    <row r="94" spans="1:6" ht="18" customHeight="1">
      <c r="A94" s="88"/>
      <c r="B94" s="61" t="s">
        <v>266</v>
      </c>
      <c r="C94" s="89">
        <v>9</v>
      </c>
      <c r="D94" s="66">
        <v>5</v>
      </c>
      <c r="E94" s="66">
        <v>0</v>
      </c>
      <c r="F94" s="90">
        <f t="shared" si="7"/>
        <v>0.55555555555555558</v>
      </c>
    </row>
    <row r="95" spans="1:6" ht="18" customHeight="1">
      <c r="A95" s="88"/>
      <c r="B95" s="61" t="s">
        <v>267</v>
      </c>
      <c r="C95" s="89">
        <v>9</v>
      </c>
      <c r="D95" s="66">
        <v>3</v>
      </c>
      <c r="E95" s="66">
        <v>0</v>
      </c>
      <c r="F95" s="90">
        <f t="shared" si="7"/>
        <v>0.33333333333333331</v>
      </c>
    </row>
    <row r="96" spans="1:6" ht="18" customHeight="1">
      <c r="A96" s="88"/>
      <c r="B96" s="61" t="s">
        <v>268</v>
      </c>
      <c r="C96" s="89">
        <v>9</v>
      </c>
      <c r="D96" s="66">
        <v>4</v>
      </c>
      <c r="E96" s="66">
        <v>0</v>
      </c>
      <c r="F96" s="90">
        <f t="shared" si="7"/>
        <v>0.44444444444444442</v>
      </c>
    </row>
    <row r="97" spans="1:6" ht="18" customHeight="1">
      <c r="A97" s="88"/>
      <c r="B97" s="61" t="s">
        <v>273</v>
      </c>
      <c r="C97" s="89">
        <v>3</v>
      </c>
      <c r="D97" s="97">
        <v>1</v>
      </c>
      <c r="E97" s="97">
        <v>0</v>
      </c>
      <c r="F97" s="90">
        <f t="shared" si="7"/>
        <v>0.33333333333333331</v>
      </c>
    </row>
    <row r="98" spans="1:6" ht="18" customHeight="1">
      <c r="A98" s="88"/>
      <c r="B98" s="61" t="s">
        <v>278</v>
      </c>
      <c r="C98" s="89">
        <v>2</v>
      </c>
      <c r="D98" s="97">
        <v>0</v>
      </c>
      <c r="E98" s="97">
        <v>0</v>
      </c>
      <c r="F98" s="90">
        <f t="shared" si="7"/>
        <v>0</v>
      </c>
    </row>
    <row r="99" spans="1:6" ht="18" customHeight="1">
      <c r="A99" s="88"/>
      <c r="B99" s="112" t="s">
        <v>283</v>
      </c>
      <c r="C99" s="89">
        <v>7</v>
      </c>
      <c r="D99" s="97">
        <v>2</v>
      </c>
      <c r="E99" s="97">
        <v>0</v>
      </c>
      <c r="F99" s="90">
        <f t="shared" si="7"/>
        <v>0.2857142857142857</v>
      </c>
    </row>
    <row r="100" spans="1:6" ht="18" customHeight="1">
      <c r="A100" s="88"/>
      <c r="B100" s="61" t="s">
        <v>292</v>
      </c>
      <c r="C100" s="89">
        <v>1</v>
      </c>
      <c r="D100" s="97">
        <v>0</v>
      </c>
      <c r="E100" s="97">
        <v>0</v>
      </c>
      <c r="F100" s="90">
        <f t="shared" si="7"/>
        <v>0</v>
      </c>
    </row>
    <row r="101" spans="1:6" ht="18" customHeight="1">
      <c r="A101" s="88"/>
      <c r="B101" s="61" t="s">
        <v>293</v>
      </c>
      <c r="C101" s="97">
        <v>11</v>
      </c>
      <c r="D101" s="97">
        <v>4</v>
      </c>
      <c r="E101" s="97">
        <v>0</v>
      </c>
      <c r="F101" s="90">
        <f t="shared" si="7"/>
        <v>0.36363636363636365</v>
      </c>
    </row>
    <row r="102" spans="1:6" ht="18" customHeight="1">
      <c r="A102" s="88"/>
      <c r="B102" s="61" t="s">
        <v>298</v>
      </c>
      <c r="C102" s="89">
        <v>3</v>
      </c>
      <c r="D102" s="97">
        <v>2</v>
      </c>
      <c r="E102" s="97">
        <v>0</v>
      </c>
      <c r="F102" s="90">
        <f t="shared" si="7"/>
        <v>0.66666666666666663</v>
      </c>
    </row>
    <row r="103" spans="1:6" ht="18" customHeight="1">
      <c r="A103" s="88"/>
      <c r="B103" s="157"/>
      <c r="C103" s="79"/>
      <c r="D103" s="79"/>
      <c r="E103" s="79"/>
      <c r="F103" s="93"/>
    </row>
    <row r="104" spans="1:6" ht="18" customHeight="1">
      <c r="A104" s="88"/>
      <c r="B104" s="155" t="s">
        <v>18</v>
      </c>
      <c r="C104" s="95">
        <f>SUM(C105:C106)</f>
        <v>10</v>
      </c>
      <c r="D104" s="95">
        <f>SUM(D105:D106)</f>
        <v>8</v>
      </c>
      <c r="E104" s="95">
        <f>SUM(E105:E106)</f>
        <v>0</v>
      </c>
      <c r="F104" s="151">
        <f>SUM(D104/C104)</f>
        <v>0.8</v>
      </c>
    </row>
    <row r="105" spans="1:6" ht="18" customHeight="1">
      <c r="A105" s="88"/>
      <c r="B105" s="61" t="s">
        <v>146</v>
      </c>
      <c r="C105" s="96">
        <v>3</v>
      </c>
      <c r="D105" s="97">
        <v>2</v>
      </c>
      <c r="E105" s="97">
        <v>0</v>
      </c>
      <c r="F105" s="90">
        <f>SUM(D105/C105)</f>
        <v>0.66666666666666663</v>
      </c>
    </row>
    <row r="106" spans="1:6" ht="18" customHeight="1">
      <c r="A106" s="88"/>
      <c r="B106" s="62" t="s">
        <v>195</v>
      </c>
      <c r="C106" s="96">
        <v>7</v>
      </c>
      <c r="D106" s="66">
        <v>6</v>
      </c>
      <c r="E106" s="66">
        <v>0</v>
      </c>
      <c r="F106" s="90">
        <f>SUM(D106/C106)</f>
        <v>0.8571428571428571</v>
      </c>
    </row>
    <row r="107" spans="1:6" ht="18" customHeight="1">
      <c r="B107" s="157"/>
      <c r="C107" s="79"/>
      <c r="D107" s="79"/>
      <c r="E107" s="79"/>
      <c r="F107" s="90"/>
    </row>
    <row r="108" spans="1:6" ht="18" customHeight="1">
      <c r="B108" s="155" t="s">
        <v>19</v>
      </c>
      <c r="C108" s="95">
        <f>SUM(C109:C137)</f>
        <v>239</v>
      </c>
      <c r="D108" s="95">
        <f>SUM(D109:D137)</f>
        <v>114</v>
      </c>
      <c r="E108" s="95">
        <f>SUM(E109:E137)</f>
        <v>0</v>
      </c>
      <c r="F108" s="151">
        <f t="shared" ref="F108:F137" si="8">SUM(D108/C108)</f>
        <v>0.47698744769874479</v>
      </c>
    </row>
    <row r="109" spans="1:6" ht="18" customHeight="1">
      <c r="A109" s="88"/>
      <c r="B109" s="62" t="s">
        <v>112</v>
      </c>
      <c r="C109" s="96">
        <v>10</v>
      </c>
      <c r="D109" s="97">
        <v>6</v>
      </c>
      <c r="E109" s="97">
        <v>0</v>
      </c>
      <c r="F109" s="90">
        <f t="shared" si="8"/>
        <v>0.6</v>
      </c>
    </row>
    <row r="110" spans="1:6" ht="18" customHeight="1">
      <c r="A110" s="88"/>
      <c r="B110" s="62" t="s">
        <v>113</v>
      </c>
      <c r="C110" s="66">
        <v>12</v>
      </c>
      <c r="D110" s="66">
        <v>5</v>
      </c>
      <c r="E110" s="66">
        <v>0</v>
      </c>
      <c r="F110" s="90">
        <f t="shared" si="8"/>
        <v>0.41666666666666669</v>
      </c>
    </row>
    <row r="111" spans="1:6" ht="18" customHeight="1">
      <c r="A111" s="88"/>
      <c r="B111" s="99" t="s">
        <v>114</v>
      </c>
      <c r="C111" s="96">
        <v>10</v>
      </c>
      <c r="D111" s="97">
        <v>4</v>
      </c>
      <c r="E111" s="97">
        <v>0</v>
      </c>
      <c r="F111" s="90">
        <f t="shared" si="8"/>
        <v>0.4</v>
      </c>
    </row>
    <row r="112" spans="1:6" ht="18" customHeight="1">
      <c r="A112" s="88"/>
      <c r="B112" s="62" t="s">
        <v>115</v>
      </c>
      <c r="C112" s="66">
        <v>12</v>
      </c>
      <c r="D112" s="66">
        <v>9</v>
      </c>
      <c r="E112" s="66">
        <v>0</v>
      </c>
      <c r="F112" s="90">
        <f t="shared" si="8"/>
        <v>0.75</v>
      </c>
    </row>
    <row r="113" spans="1:6" ht="18" customHeight="1">
      <c r="A113" s="88"/>
      <c r="B113" s="62" t="s">
        <v>116</v>
      </c>
      <c r="C113" s="66">
        <v>7</v>
      </c>
      <c r="D113" s="66">
        <v>5</v>
      </c>
      <c r="E113" s="66">
        <v>0</v>
      </c>
      <c r="F113" s="90">
        <f t="shared" si="8"/>
        <v>0.7142857142857143</v>
      </c>
    </row>
    <row r="114" spans="1:6" ht="18" customHeight="1">
      <c r="A114" s="88"/>
      <c r="B114" s="62" t="s">
        <v>117</v>
      </c>
      <c r="C114" s="66">
        <v>7</v>
      </c>
      <c r="D114" s="66">
        <v>3</v>
      </c>
      <c r="E114" s="66">
        <v>0</v>
      </c>
      <c r="F114" s="90">
        <f t="shared" si="8"/>
        <v>0.42857142857142855</v>
      </c>
    </row>
    <row r="115" spans="1:6" ht="18" customHeight="1">
      <c r="A115" s="88"/>
      <c r="B115" s="62" t="s">
        <v>118</v>
      </c>
      <c r="C115" s="66">
        <v>8</v>
      </c>
      <c r="D115" s="66">
        <v>3</v>
      </c>
      <c r="E115" s="66">
        <v>0</v>
      </c>
      <c r="F115" s="90">
        <f t="shared" si="8"/>
        <v>0.375</v>
      </c>
    </row>
    <row r="116" spans="1:6" ht="18" customHeight="1">
      <c r="A116" s="88"/>
      <c r="B116" s="62" t="s">
        <v>119</v>
      </c>
      <c r="C116" s="66">
        <v>6</v>
      </c>
      <c r="D116" s="66">
        <v>3</v>
      </c>
      <c r="E116" s="66">
        <v>0</v>
      </c>
      <c r="F116" s="90">
        <f t="shared" si="8"/>
        <v>0.5</v>
      </c>
    </row>
    <row r="117" spans="1:6" ht="18" customHeight="1">
      <c r="A117" s="88"/>
      <c r="B117" s="62" t="s">
        <v>120</v>
      </c>
      <c r="C117" s="66">
        <v>11</v>
      </c>
      <c r="D117" s="66">
        <v>3</v>
      </c>
      <c r="E117" s="66">
        <v>0</v>
      </c>
      <c r="F117" s="90">
        <f t="shared" si="8"/>
        <v>0.27272727272727271</v>
      </c>
    </row>
    <row r="118" spans="1:6" ht="18" customHeight="1">
      <c r="A118" s="88"/>
      <c r="B118" s="62" t="s">
        <v>121</v>
      </c>
      <c r="C118" s="66">
        <v>5</v>
      </c>
      <c r="D118" s="66">
        <v>3</v>
      </c>
      <c r="E118" s="66">
        <v>0</v>
      </c>
      <c r="F118" s="90">
        <f t="shared" si="8"/>
        <v>0.6</v>
      </c>
    </row>
    <row r="119" spans="1:6" ht="18" customHeight="1">
      <c r="A119" s="88"/>
      <c r="B119" s="62" t="s">
        <v>122</v>
      </c>
      <c r="C119" s="66">
        <v>11</v>
      </c>
      <c r="D119" s="66">
        <v>8</v>
      </c>
      <c r="E119" s="66">
        <v>0</v>
      </c>
      <c r="F119" s="90">
        <f t="shared" si="8"/>
        <v>0.72727272727272729</v>
      </c>
    </row>
    <row r="120" spans="1:6" ht="18" customHeight="1">
      <c r="A120" s="88"/>
      <c r="B120" s="62" t="s">
        <v>123</v>
      </c>
      <c r="C120" s="66">
        <v>13</v>
      </c>
      <c r="D120" s="66">
        <v>5</v>
      </c>
      <c r="E120" s="66">
        <v>0</v>
      </c>
      <c r="F120" s="90">
        <f t="shared" si="8"/>
        <v>0.38461538461538464</v>
      </c>
    </row>
    <row r="121" spans="1:6" ht="18" customHeight="1">
      <c r="A121" s="88"/>
      <c r="B121" s="62" t="s">
        <v>124</v>
      </c>
      <c r="C121" s="66">
        <v>6</v>
      </c>
      <c r="D121" s="66">
        <v>1</v>
      </c>
      <c r="E121" s="66">
        <v>0</v>
      </c>
      <c r="F121" s="90">
        <f t="shared" si="8"/>
        <v>0.16666666666666666</v>
      </c>
    </row>
    <row r="122" spans="1:6" ht="18" customHeight="1">
      <c r="A122" s="88"/>
      <c r="B122" s="62" t="s">
        <v>125</v>
      </c>
      <c r="C122" s="66">
        <v>6</v>
      </c>
      <c r="D122" s="66">
        <v>1</v>
      </c>
      <c r="E122" s="66">
        <v>0</v>
      </c>
      <c r="F122" s="90">
        <f t="shared" si="8"/>
        <v>0.16666666666666666</v>
      </c>
    </row>
    <row r="123" spans="1:6" ht="18" customHeight="1">
      <c r="A123" s="88"/>
      <c r="B123" s="100" t="s">
        <v>126</v>
      </c>
      <c r="C123" s="96">
        <v>5</v>
      </c>
      <c r="D123" s="97">
        <v>2</v>
      </c>
      <c r="E123" s="97">
        <v>0</v>
      </c>
      <c r="F123" s="90">
        <f t="shared" si="8"/>
        <v>0.4</v>
      </c>
    </row>
    <row r="124" spans="1:6" ht="18" customHeight="1">
      <c r="A124" s="88"/>
      <c r="B124" s="62" t="s">
        <v>127</v>
      </c>
      <c r="C124" s="66">
        <v>7</v>
      </c>
      <c r="D124" s="66">
        <v>5</v>
      </c>
      <c r="E124" s="66">
        <v>0</v>
      </c>
      <c r="F124" s="90">
        <f t="shared" si="8"/>
        <v>0.7142857142857143</v>
      </c>
    </row>
    <row r="125" spans="1:6" ht="18" customHeight="1">
      <c r="A125" s="88"/>
      <c r="B125" s="62" t="s">
        <v>128</v>
      </c>
      <c r="C125" s="66">
        <v>10</v>
      </c>
      <c r="D125" s="66">
        <v>7</v>
      </c>
      <c r="E125" s="66">
        <v>0</v>
      </c>
      <c r="F125" s="90">
        <f t="shared" si="8"/>
        <v>0.7</v>
      </c>
    </row>
    <row r="126" spans="1:6" ht="18" customHeight="1">
      <c r="A126" s="88"/>
      <c r="B126" s="99" t="s">
        <v>129</v>
      </c>
      <c r="C126" s="96">
        <v>9</v>
      </c>
      <c r="D126" s="97">
        <v>4</v>
      </c>
      <c r="E126" s="97">
        <v>0</v>
      </c>
      <c r="F126" s="90">
        <f t="shared" si="8"/>
        <v>0.44444444444444442</v>
      </c>
    </row>
    <row r="127" spans="1:6" ht="18" customHeight="1">
      <c r="A127" s="88"/>
      <c r="B127" s="62" t="s">
        <v>130</v>
      </c>
      <c r="C127" s="66">
        <v>4</v>
      </c>
      <c r="D127" s="66">
        <v>2</v>
      </c>
      <c r="E127" s="66">
        <v>0</v>
      </c>
      <c r="F127" s="90">
        <f t="shared" si="8"/>
        <v>0.5</v>
      </c>
    </row>
    <row r="128" spans="1:6" ht="18" customHeight="1">
      <c r="A128" s="88"/>
      <c r="B128" s="62" t="s">
        <v>131</v>
      </c>
      <c r="C128" s="66">
        <v>11</v>
      </c>
      <c r="D128" s="66">
        <v>6</v>
      </c>
      <c r="E128" s="66">
        <v>0</v>
      </c>
      <c r="F128" s="90">
        <f t="shared" si="8"/>
        <v>0.54545454545454541</v>
      </c>
    </row>
    <row r="129" spans="1:6" ht="18" customHeight="1">
      <c r="A129" s="88"/>
      <c r="B129" s="62" t="s">
        <v>132</v>
      </c>
      <c r="C129" s="66">
        <v>9</v>
      </c>
      <c r="D129" s="66">
        <v>3</v>
      </c>
      <c r="E129" s="66">
        <v>0</v>
      </c>
      <c r="F129" s="90">
        <f t="shared" si="8"/>
        <v>0.33333333333333331</v>
      </c>
    </row>
    <row r="130" spans="1:6" ht="18" customHeight="1">
      <c r="A130" s="88"/>
      <c r="B130" s="99" t="s">
        <v>133</v>
      </c>
      <c r="C130" s="66">
        <v>8</v>
      </c>
      <c r="D130" s="66">
        <v>1</v>
      </c>
      <c r="E130" s="66">
        <v>0</v>
      </c>
      <c r="F130" s="90">
        <f t="shared" si="8"/>
        <v>0.125</v>
      </c>
    </row>
    <row r="131" spans="1:6" ht="18" customHeight="1">
      <c r="A131" s="88"/>
      <c r="B131" s="62" t="s">
        <v>134</v>
      </c>
      <c r="C131" s="66">
        <v>4</v>
      </c>
      <c r="D131" s="66">
        <v>1</v>
      </c>
      <c r="E131" s="66">
        <v>0</v>
      </c>
      <c r="F131" s="90">
        <f t="shared" si="8"/>
        <v>0.25</v>
      </c>
    </row>
    <row r="132" spans="1:6" ht="18" customHeight="1">
      <c r="A132" s="88"/>
      <c r="B132" s="101" t="s">
        <v>135</v>
      </c>
      <c r="C132" s="96">
        <v>6</v>
      </c>
      <c r="D132" s="97">
        <v>1</v>
      </c>
      <c r="E132" s="97">
        <v>0</v>
      </c>
      <c r="F132" s="90">
        <f t="shared" si="8"/>
        <v>0.16666666666666666</v>
      </c>
    </row>
    <row r="133" spans="1:6" ht="18" customHeight="1">
      <c r="A133" s="88"/>
      <c r="B133" s="99" t="s">
        <v>136</v>
      </c>
      <c r="C133" s="96">
        <v>3</v>
      </c>
      <c r="D133" s="97">
        <v>1</v>
      </c>
      <c r="E133" s="97">
        <v>0</v>
      </c>
      <c r="F133" s="90">
        <f t="shared" si="8"/>
        <v>0.33333333333333331</v>
      </c>
    </row>
    <row r="134" spans="1:6" ht="18" customHeight="1">
      <c r="A134" s="88"/>
      <c r="B134" s="62" t="s">
        <v>137</v>
      </c>
      <c r="C134" s="66">
        <v>9</v>
      </c>
      <c r="D134" s="66">
        <v>4</v>
      </c>
      <c r="E134" s="66">
        <v>0</v>
      </c>
      <c r="F134" s="90">
        <f t="shared" si="8"/>
        <v>0.44444444444444442</v>
      </c>
    </row>
    <row r="135" spans="1:6" ht="18" customHeight="1">
      <c r="A135" s="88"/>
      <c r="B135" s="62" t="s">
        <v>138</v>
      </c>
      <c r="C135" s="66">
        <v>10</v>
      </c>
      <c r="D135" s="66">
        <v>7</v>
      </c>
      <c r="E135" s="66">
        <v>0</v>
      </c>
      <c r="F135" s="90">
        <f t="shared" si="8"/>
        <v>0.7</v>
      </c>
    </row>
    <row r="136" spans="1:6" ht="18" customHeight="1">
      <c r="A136" s="88"/>
      <c r="B136" s="62" t="s">
        <v>139</v>
      </c>
      <c r="C136" s="66">
        <v>9</v>
      </c>
      <c r="D136" s="66">
        <v>6</v>
      </c>
      <c r="E136" s="66">
        <v>0</v>
      </c>
      <c r="F136" s="90">
        <f t="shared" si="8"/>
        <v>0.66666666666666663</v>
      </c>
    </row>
    <row r="137" spans="1:6" ht="18" customHeight="1">
      <c r="A137" s="88"/>
      <c r="B137" s="62" t="s">
        <v>140</v>
      </c>
      <c r="C137" s="66">
        <v>11</v>
      </c>
      <c r="D137" s="66">
        <v>5</v>
      </c>
      <c r="E137" s="66">
        <v>0</v>
      </c>
      <c r="F137" s="90">
        <f t="shared" si="8"/>
        <v>0.45454545454545453</v>
      </c>
    </row>
    <row r="138" spans="1:6" ht="18" customHeight="1">
      <c r="A138" s="88"/>
      <c r="B138" s="78"/>
      <c r="C138" s="130"/>
      <c r="D138" s="130"/>
      <c r="E138" s="130"/>
      <c r="F138" s="131"/>
    </row>
    <row r="139" spans="1:6" ht="18" customHeight="1">
      <c r="A139" s="88"/>
      <c r="B139" s="149" t="s">
        <v>20</v>
      </c>
      <c r="C139" s="95">
        <f>SUM(C140:C142)</f>
        <v>8</v>
      </c>
      <c r="D139" s="95">
        <f>SUM(D140:D142)</f>
        <v>2</v>
      </c>
      <c r="E139" s="95">
        <f>SUM(E140:E142)</f>
        <v>0</v>
      </c>
      <c r="F139" s="151">
        <f>SUM(D139/C139)</f>
        <v>0.25</v>
      </c>
    </row>
    <row r="140" spans="1:6" ht="18" customHeight="1">
      <c r="A140" s="154"/>
      <c r="B140" s="62" t="s">
        <v>141</v>
      </c>
      <c r="C140" s="66">
        <v>1</v>
      </c>
      <c r="D140" s="66">
        <v>0</v>
      </c>
      <c r="E140" s="66">
        <v>0</v>
      </c>
      <c r="F140" s="90">
        <f>SUM(D140/C140)</f>
        <v>0</v>
      </c>
    </row>
    <row r="141" spans="1:6" ht="18" customHeight="1">
      <c r="A141" s="154"/>
      <c r="B141" s="62" t="s">
        <v>142</v>
      </c>
      <c r="C141" s="66">
        <v>4</v>
      </c>
      <c r="D141" s="66">
        <v>1</v>
      </c>
      <c r="E141" s="66">
        <v>0</v>
      </c>
      <c r="F141" s="90">
        <f>SUM(D141/C141)</f>
        <v>0.25</v>
      </c>
    </row>
    <row r="142" spans="1:6" ht="18" customHeight="1">
      <c r="A142" s="154"/>
      <c r="B142" s="62" t="s">
        <v>143</v>
      </c>
      <c r="C142" s="66">
        <v>3</v>
      </c>
      <c r="D142" s="66">
        <v>1</v>
      </c>
      <c r="E142" s="66">
        <v>0</v>
      </c>
      <c r="F142" s="90">
        <f>SUM(D142/C142)</f>
        <v>0.33333333333333331</v>
      </c>
    </row>
    <row r="143" spans="1:6" ht="18" customHeight="1">
      <c r="A143" s="88"/>
      <c r="B143" s="152"/>
      <c r="C143" s="79"/>
      <c r="D143" s="79"/>
      <c r="E143" s="79"/>
      <c r="F143" s="93"/>
    </row>
    <row r="144" spans="1:6" ht="18" customHeight="1">
      <c r="A144" s="88"/>
      <c r="B144" s="149" t="s">
        <v>21</v>
      </c>
      <c r="C144" s="95">
        <f>SUM(C145)</f>
        <v>10</v>
      </c>
      <c r="D144" s="95">
        <f>SUM(D145)</f>
        <v>4</v>
      </c>
      <c r="E144" s="95">
        <f>SUM(E145)</f>
        <v>0</v>
      </c>
      <c r="F144" s="151">
        <f>SUM(D144/C144)</f>
        <v>0.4</v>
      </c>
    </row>
    <row r="145" spans="1:6" ht="18" customHeight="1">
      <c r="A145" s="88"/>
      <c r="B145" s="61" t="s">
        <v>457</v>
      </c>
      <c r="C145" s="89">
        <v>10</v>
      </c>
      <c r="D145" s="89">
        <v>4</v>
      </c>
      <c r="E145" s="89">
        <v>0</v>
      </c>
      <c r="F145" s="90">
        <f>SUM(D145/C145)</f>
        <v>0.4</v>
      </c>
    </row>
    <row r="146" spans="1:6" ht="18" customHeight="1">
      <c r="A146" s="88"/>
      <c r="B146" s="78"/>
      <c r="C146" s="130"/>
      <c r="D146" s="130"/>
      <c r="E146" s="130"/>
      <c r="F146" s="131"/>
    </row>
    <row r="147" spans="1:6" ht="18" customHeight="1">
      <c r="B147" s="149" t="s">
        <v>22</v>
      </c>
      <c r="C147" s="95">
        <f>SUM(C148)</f>
        <v>9</v>
      </c>
      <c r="D147" s="95">
        <f>SUM(D148)</f>
        <v>5</v>
      </c>
      <c r="E147" s="95">
        <f>SUM(E148)</f>
        <v>0</v>
      </c>
      <c r="F147" s="151">
        <f>SUM(D147/C147)</f>
        <v>0.55555555555555558</v>
      </c>
    </row>
    <row r="148" spans="1:6" ht="18" customHeight="1">
      <c r="A148" s="88"/>
      <c r="B148" s="112" t="s">
        <v>445</v>
      </c>
      <c r="C148" s="96">
        <v>9</v>
      </c>
      <c r="D148" s="97">
        <v>5</v>
      </c>
      <c r="E148" s="97">
        <v>0</v>
      </c>
      <c r="F148" s="90">
        <f>SUM(D148/C148)</f>
        <v>0.55555555555555558</v>
      </c>
    </row>
    <row r="149" spans="1:6" ht="18" customHeight="1">
      <c r="A149" s="88"/>
      <c r="B149" s="157"/>
      <c r="C149" s="79"/>
      <c r="D149" s="79"/>
      <c r="E149" s="79"/>
      <c r="F149" s="93"/>
    </row>
    <row r="150" spans="1:6" ht="18" customHeight="1">
      <c r="A150" s="88"/>
      <c r="B150" s="149" t="s">
        <v>100</v>
      </c>
      <c r="C150" s="95">
        <f>SUM(C151:C152)</f>
        <v>9</v>
      </c>
      <c r="D150" s="95">
        <f>SUM(D151:D152)</f>
        <v>5</v>
      </c>
      <c r="E150" s="95">
        <f>SUM(E151:E152)</f>
        <v>0</v>
      </c>
      <c r="F150" s="151">
        <f>SUM(D150/C150)</f>
        <v>0.55555555555555558</v>
      </c>
    </row>
    <row r="151" spans="1:6" ht="18" customHeight="1">
      <c r="A151" s="88"/>
      <c r="B151" s="112" t="s">
        <v>515</v>
      </c>
      <c r="C151" s="96">
        <v>6</v>
      </c>
      <c r="D151" s="97">
        <v>4</v>
      </c>
      <c r="E151" s="97">
        <v>0</v>
      </c>
      <c r="F151" s="90">
        <f>SUM(D151/C151)</f>
        <v>0.66666666666666663</v>
      </c>
    </row>
    <row r="152" spans="1:6" ht="18" customHeight="1">
      <c r="A152" s="88"/>
      <c r="B152" s="118" t="s">
        <v>541</v>
      </c>
      <c r="C152" s="119">
        <v>3</v>
      </c>
      <c r="D152" s="159">
        <v>1</v>
      </c>
      <c r="E152" s="159">
        <v>0</v>
      </c>
      <c r="F152" s="90">
        <f>SUM(D152/C152)</f>
        <v>0.33333333333333331</v>
      </c>
    </row>
    <row r="153" spans="1:6" ht="18" customHeight="1">
      <c r="A153" s="88"/>
      <c r="B153" s="157"/>
      <c r="C153" s="79"/>
      <c r="D153" s="79"/>
      <c r="E153" s="79"/>
      <c r="F153" s="93"/>
    </row>
    <row r="154" spans="1:6" ht="18" customHeight="1">
      <c r="A154" s="88"/>
      <c r="B154" s="155" t="s">
        <v>24</v>
      </c>
      <c r="C154" s="95">
        <f>SUM(C155:C157)</f>
        <v>14</v>
      </c>
      <c r="D154" s="95">
        <f>SUM(D155:D157)</f>
        <v>7</v>
      </c>
      <c r="E154" s="95">
        <f>SUM(E155:E157)</f>
        <v>0</v>
      </c>
      <c r="F154" s="151">
        <f>SUM(D154/C154)</f>
        <v>0.5</v>
      </c>
    </row>
    <row r="155" spans="1:6" ht="18" customHeight="1">
      <c r="A155" s="88"/>
      <c r="B155" s="61" t="s">
        <v>284</v>
      </c>
      <c r="C155" s="89">
        <v>3</v>
      </c>
      <c r="D155" s="66">
        <v>1</v>
      </c>
      <c r="E155" s="66">
        <v>0</v>
      </c>
      <c r="F155" s="90">
        <f>SUM(D155/C155)</f>
        <v>0.33333333333333331</v>
      </c>
    </row>
    <row r="156" spans="1:6" ht="18" customHeight="1">
      <c r="A156" s="88"/>
      <c r="B156" s="61" t="s">
        <v>285</v>
      </c>
      <c r="C156" s="66">
        <v>7</v>
      </c>
      <c r="D156" s="66">
        <v>4</v>
      </c>
      <c r="E156" s="66">
        <v>0</v>
      </c>
      <c r="F156" s="90">
        <f>SUM(D156/C156)</f>
        <v>0.5714285714285714</v>
      </c>
    </row>
    <row r="157" spans="1:6" ht="18" customHeight="1">
      <c r="A157" s="88"/>
      <c r="B157" s="61" t="s">
        <v>286</v>
      </c>
      <c r="C157" s="66">
        <v>4</v>
      </c>
      <c r="D157" s="66">
        <v>2</v>
      </c>
      <c r="E157" s="66">
        <v>0</v>
      </c>
      <c r="F157" s="90">
        <f>SUM(D157/C157)</f>
        <v>0.5</v>
      </c>
    </row>
    <row r="158" spans="1:6" ht="18" customHeight="1">
      <c r="A158" s="88"/>
      <c r="B158" s="157"/>
      <c r="C158" s="79"/>
      <c r="D158" s="79"/>
      <c r="E158" s="79"/>
      <c r="F158" s="93"/>
    </row>
    <row r="159" spans="1:6" s="160" customFormat="1" ht="18" customHeight="1">
      <c r="A159" s="88"/>
      <c r="B159" s="149" t="s">
        <v>25</v>
      </c>
      <c r="C159" s="95">
        <f>SUM(C160:C197)</f>
        <v>165</v>
      </c>
      <c r="D159" s="95">
        <f>SUM(D160:D197)</f>
        <v>82</v>
      </c>
      <c r="E159" s="95">
        <f>SUM(E160:E197)</f>
        <v>0</v>
      </c>
      <c r="F159" s="151">
        <f t="shared" ref="F159:F197" si="9">SUM(D159/C159)</f>
        <v>0.49696969696969695</v>
      </c>
    </row>
    <row r="160" spans="1:6" ht="18" customHeight="1">
      <c r="A160" s="88"/>
      <c r="B160" s="112" t="s">
        <v>516</v>
      </c>
      <c r="C160" s="89">
        <v>4</v>
      </c>
      <c r="D160" s="89">
        <v>2</v>
      </c>
      <c r="E160" s="89">
        <v>0</v>
      </c>
      <c r="F160" s="90">
        <f t="shared" si="9"/>
        <v>0.5</v>
      </c>
    </row>
    <row r="161" spans="1:6" ht="18" customHeight="1">
      <c r="A161" s="88"/>
      <c r="B161" s="112" t="s">
        <v>528</v>
      </c>
      <c r="C161" s="96">
        <v>5</v>
      </c>
      <c r="D161" s="89">
        <v>2</v>
      </c>
      <c r="E161" s="89">
        <v>0</v>
      </c>
      <c r="F161" s="90">
        <f t="shared" si="9"/>
        <v>0.4</v>
      </c>
    </row>
    <row r="162" spans="1:6" ht="18" customHeight="1">
      <c r="A162" s="88"/>
      <c r="B162" s="61" t="s">
        <v>301</v>
      </c>
      <c r="C162" s="89">
        <v>7</v>
      </c>
      <c r="D162" s="89">
        <v>5</v>
      </c>
      <c r="E162" s="89">
        <v>0</v>
      </c>
      <c r="F162" s="90">
        <f t="shared" si="9"/>
        <v>0.7142857142857143</v>
      </c>
    </row>
    <row r="163" spans="1:6" ht="18" customHeight="1">
      <c r="A163" s="88"/>
      <c r="B163" s="61" t="s">
        <v>302</v>
      </c>
      <c r="C163" s="89">
        <v>1</v>
      </c>
      <c r="D163" s="89">
        <v>0</v>
      </c>
      <c r="E163" s="89">
        <v>0</v>
      </c>
      <c r="F163" s="90">
        <f t="shared" si="9"/>
        <v>0</v>
      </c>
    </row>
    <row r="164" spans="1:6" ht="18" customHeight="1">
      <c r="A164" s="88"/>
      <c r="B164" s="61" t="s">
        <v>303</v>
      </c>
      <c r="C164" s="89">
        <v>1</v>
      </c>
      <c r="D164" s="97">
        <v>1</v>
      </c>
      <c r="E164" s="97">
        <v>0</v>
      </c>
      <c r="F164" s="90">
        <f t="shared" si="9"/>
        <v>1</v>
      </c>
    </row>
    <row r="165" spans="1:6" ht="18" customHeight="1">
      <c r="A165" s="88"/>
      <c r="B165" s="61" t="s">
        <v>304</v>
      </c>
      <c r="C165" s="97">
        <v>6</v>
      </c>
      <c r="D165" s="97">
        <v>4</v>
      </c>
      <c r="E165" s="97">
        <v>0</v>
      </c>
      <c r="F165" s="90">
        <f t="shared" si="9"/>
        <v>0.66666666666666663</v>
      </c>
    </row>
    <row r="166" spans="1:6" ht="18" customHeight="1">
      <c r="A166" s="88"/>
      <c r="B166" s="61" t="s">
        <v>305</v>
      </c>
      <c r="C166" s="89">
        <v>9</v>
      </c>
      <c r="D166" s="97">
        <v>5</v>
      </c>
      <c r="E166" s="97">
        <v>0</v>
      </c>
      <c r="F166" s="90">
        <f t="shared" si="9"/>
        <v>0.55555555555555558</v>
      </c>
    </row>
    <row r="167" spans="1:6" ht="18" customHeight="1">
      <c r="A167" s="88"/>
      <c r="B167" s="61" t="s">
        <v>306</v>
      </c>
      <c r="C167" s="66">
        <v>6</v>
      </c>
      <c r="D167" s="66">
        <v>2</v>
      </c>
      <c r="E167" s="66">
        <v>0</v>
      </c>
      <c r="F167" s="90">
        <f t="shared" si="9"/>
        <v>0.33333333333333331</v>
      </c>
    </row>
    <row r="168" spans="1:6" ht="18" customHeight="1">
      <c r="A168" s="88"/>
      <c r="B168" s="61" t="s">
        <v>307</v>
      </c>
      <c r="C168" s="97">
        <v>6</v>
      </c>
      <c r="D168" s="97">
        <v>4</v>
      </c>
      <c r="E168" s="97">
        <v>0</v>
      </c>
      <c r="F168" s="90">
        <f t="shared" si="9"/>
        <v>0.66666666666666663</v>
      </c>
    </row>
    <row r="169" spans="1:6" ht="18" customHeight="1">
      <c r="A169" s="88"/>
      <c r="B169" s="61" t="s">
        <v>308</v>
      </c>
      <c r="C169" s="89">
        <v>5</v>
      </c>
      <c r="D169" s="97">
        <v>1</v>
      </c>
      <c r="E169" s="97">
        <v>0</v>
      </c>
      <c r="F169" s="90">
        <f t="shared" si="9"/>
        <v>0.2</v>
      </c>
    </row>
    <row r="170" spans="1:6" ht="18" customHeight="1">
      <c r="A170" s="88"/>
      <c r="B170" s="61" t="s">
        <v>309</v>
      </c>
      <c r="C170" s="89">
        <v>6</v>
      </c>
      <c r="D170" s="97">
        <v>3</v>
      </c>
      <c r="E170" s="97">
        <v>0</v>
      </c>
      <c r="F170" s="90">
        <f t="shared" si="9"/>
        <v>0.5</v>
      </c>
    </row>
    <row r="171" spans="1:6" ht="18" customHeight="1">
      <c r="A171" s="88"/>
      <c r="B171" s="61" t="s">
        <v>310</v>
      </c>
      <c r="C171" s="89">
        <v>5</v>
      </c>
      <c r="D171" s="97">
        <v>2</v>
      </c>
      <c r="E171" s="97">
        <v>0</v>
      </c>
      <c r="F171" s="90">
        <f t="shared" si="9"/>
        <v>0.4</v>
      </c>
    </row>
    <row r="172" spans="1:6" ht="18" customHeight="1">
      <c r="A172" s="88"/>
      <c r="B172" s="61" t="s">
        <v>311</v>
      </c>
      <c r="C172" s="97">
        <v>6</v>
      </c>
      <c r="D172" s="97">
        <v>5</v>
      </c>
      <c r="E172" s="97">
        <v>0</v>
      </c>
      <c r="F172" s="90">
        <f t="shared" si="9"/>
        <v>0.83333333333333337</v>
      </c>
    </row>
    <row r="173" spans="1:6" ht="18" customHeight="1">
      <c r="A173" s="88"/>
      <c r="B173" s="61" t="s">
        <v>312</v>
      </c>
      <c r="C173" s="66">
        <v>8</v>
      </c>
      <c r="D173" s="66">
        <v>3</v>
      </c>
      <c r="E173" s="66">
        <v>0</v>
      </c>
      <c r="F173" s="90">
        <f t="shared" si="9"/>
        <v>0.375</v>
      </c>
    </row>
    <row r="174" spans="1:6" ht="18" customHeight="1">
      <c r="A174" s="88"/>
      <c r="B174" s="61" t="s">
        <v>481</v>
      </c>
      <c r="C174" s="89">
        <v>3</v>
      </c>
      <c r="D174" s="128">
        <v>3</v>
      </c>
      <c r="E174" s="128">
        <v>0</v>
      </c>
      <c r="F174" s="90">
        <f t="shared" si="9"/>
        <v>1</v>
      </c>
    </row>
    <row r="175" spans="1:6" ht="18" customHeight="1">
      <c r="A175" s="88"/>
      <c r="B175" s="61" t="s">
        <v>482</v>
      </c>
      <c r="C175" s="89">
        <v>4</v>
      </c>
      <c r="D175" s="128">
        <v>4</v>
      </c>
      <c r="E175" s="128">
        <v>0</v>
      </c>
      <c r="F175" s="90">
        <f t="shared" si="9"/>
        <v>1</v>
      </c>
    </row>
    <row r="176" spans="1:6" ht="18" customHeight="1">
      <c r="A176" s="88"/>
      <c r="B176" s="61" t="s">
        <v>483</v>
      </c>
      <c r="C176" s="89">
        <v>4</v>
      </c>
      <c r="D176" s="128">
        <v>3</v>
      </c>
      <c r="E176" s="128">
        <v>0</v>
      </c>
      <c r="F176" s="90">
        <f t="shared" si="9"/>
        <v>0.75</v>
      </c>
    </row>
    <row r="177" spans="1:6" ht="18" customHeight="1">
      <c r="A177" s="88"/>
      <c r="B177" s="61" t="s">
        <v>484</v>
      </c>
      <c r="C177" s="89">
        <v>3</v>
      </c>
      <c r="D177" s="128">
        <v>1</v>
      </c>
      <c r="E177" s="128">
        <v>0</v>
      </c>
      <c r="F177" s="90">
        <f t="shared" si="9"/>
        <v>0.33333333333333331</v>
      </c>
    </row>
    <row r="178" spans="1:6" ht="18" customHeight="1">
      <c r="A178" s="88"/>
      <c r="B178" s="61" t="s">
        <v>485</v>
      </c>
      <c r="C178" s="89">
        <v>4</v>
      </c>
      <c r="D178" s="128">
        <v>2</v>
      </c>
      <c r="E178" s="128">
        <v>0</v>
      </c>
      <c r="F178" s="90">
        <f t="shared" si="9"/>
        <v>0.5</v>
      </c>
    </row>
    <row r="179" spans="1:6" ht="18" customHeight="1">
      <c r="A179" s="88"/>
      <c r="B179" s="61" t="s">
        <v>486</v>
      </c>
      <c r="C179" s="89">
        <v>4</v>
      </c>
      <c r="D179" s="128">
        <v>1</v>
      </c>
      <c r="E179" s="128">
        <v>0</v>
      </c>
      <c r="F179" s="90">
        <f t="shared" si="9"/>
        <v>0.25</v>
      </c>
    </row>
    <row r="180" spans="1:6" ht="18" customHeight="1">
      <c r="A180" s="88"/>
      <c r="B180" s="61" t="s">
        <v>487</v>
      </c>
      <c r="C180" s="66">
        <v>4</v>
      </c>
      <c r="D180" s="66">
        <v>2</v>
      </c>
      <c r="E180" s="66">
        <v>0</v>
      </c>
      <c r="F180" s="90">
        <f t="shared" si="9"/>
        <v>0.5</v>
      </c>
    </row>
    <row r="181" spans="1:6" ht="18" customHeight="1">
      <c r="A181" s="88"/>
      <c r="B181" s="61" t="s">
        <v>488</v>
      </c>
      <c r="C181" s="66">
        <v>4</v>
      </c>
      <c r="D181" s="66">
        <v>2</v>
      </c>
      <c r="E181" s="66">
        <v>0</v>
      </c>
      <c r="F181" s="90">
        <f t="shared" si="9"/>
        <v>0.5</v>
      </c>
    </row>
    <row r="182" spans="1:6" ht="18" customHeight="1">
      <c r="A182" s="88"/>
      <c r="B182" s="61" t="s">
        <v>495</v>
      </c>
      <c r="C182" s="89">
        <v>4</v>
      </c>
      <c r="D182" s="89">
        <v>2</v>
      </c>
      <c r="E182" s="89">
        <v>0</v>
      </c>
      <c r="F182" s="90">
        <f t="shared" si="9"/>
        <v>0.5</v>
      </c>
    </row>
    <row r="183" spans="1:6" ht="18" customHeight="1">
      <c r="A183" s="88"/>
      <c r="B183" s="61" t="s">
        <v>489</v>
      </c>
      <c r="C183" s="89">
        <v>3</v>
      </c>
      <c r="D183" s="66">
        <v>1</v>
      </c>
      <c r="E183" s="66">
        <v>0</v>
      </c>
      <c r="F183" s="90">
        <f t="shared" si="9"/>
        <v>0.33333333333333331</v>
      </c>
    </row>
    <row r="184" spans="1:6" ht="18" customHeight="1">
      <c r="A184" s="88"/>
      <c r="B184" s="61" t="s">
        <v>490</v>
      </c>
      <c r="C184" s="89">
        <v>4</v>
      </c>
      <c r="D184" s="128">
        <v>1</v>
      </c>
      <c r="E184" s="128">
        <v>0</v>
      </c>
      <c r="F184" s="90">
        <f t="shared" si="9"/>
        <v>0.25</v>
      </c>
    </row>
    <row r="185" spans="1:6" ht="18" customHeight="1">
      <c r="A185" s="88"/>
      <c r="B185" s="61" t="s">
        <v>491</v>
      </c>
      <c r="C185" s="89">
        <v>4</v>
      </c>
      <c r="D185" s="128">
        <v>1</v>
      </c>
      <c r="E185" s="128">
        <v>0</v>
      </c>
      <c r="F185" s="90">
        <f t="shared" si="9"/>
        <v>0.25</v>
      </c>
    </row>
    <row r="186" spans="1:6" ht="18" customHeight="1">
      <c r="A186" s="88"/>
      <c r="B186" s="61" t="s">
        <v>492</v>
      </c>
      <c r="C186" s="89">
        <v>3</v>
      </c>
      <c r="D186" s="89">
        <v>1</v>
      </c>
      <c r="E186" s="89">
        <v>0</v>
      </c>
      <c r="F186" s="90">
        <f t="shared" si="9"/>
        <v>0.33333333333333331</v>
      </c>
    </row>
    <row r="187" spans="1:6" ht="18" customHeight="1">
      <c r="A187" s="88"/>
      <c r="B187" s="61" t="s">
        <v>493</v>
      </c>
      <c r="C187" s="89">
        <v>3</v>
      </c>
      <c r="D187" s="89">
        <v>2</v>
      </c>
      <c r="E187" s="89">
        <v>0</v>
      </c>
      <c r="F187" s="90">
        <f t="shared" si="9"/>
        <v>0.66666666666666663</v>
      </c>
    </row>
    <row r="188" spans="1:6" ht="18" customHeight="1">
      <c r="A188" s="88"/>
      <c r="B188" s="61" t="s">
        <v>494</v>
      </c>
      <c r="C188" s="89">
        <v>4</v>
      </c>
      <c r="D188" s="89">
        <v>2</v>
      </c>
      <c r="E188" s="89">
        <v>0</v>
      </c>
      <c r="F188" s="90">
        <f t="shared" si="9"/>
        <v>0.5</v>
      </c>
    </row>
    <row r="189" spans="1:6" ht="18" customHeight="1">
      <c r="A189" s="88"/>
      <c r="B189" s="112" t="s">
        <v>496</v>
      </c>
      <c r="C189" s="89">
        <v>4</v>
      </c>
      <c r="D189" s="89">
        <v>3</v>
      </c>
      <c r="E189" s="89">
        <v>0</v>
      </c>
      <c r="F189" s="90">
        <f t="shared" si="9"/>
        <v>0.75</v>
      </c>
    </row>
    <row r="190" spans="1:6" ht="18" customHeight="1">
      <c r="A190" s="88"/>
      <c r="B190" s="61" t="s">
        <v>497</v>
      </c>
      <c r="C190" s="89">
        <v>4</v>
      </c>
      <c r="D190" s="128">
        <v>2</v>
      </c>
      <c r="E190" s="128">
        <v>0</v>
      </c>
      <c r="F190" s="90">
        <f t="shared" si="9"/>
        <v>0.5</v>
      </c>
    </row>
    <row r="191" spans="1:6" ht="18" customHeight="1">
      <c r="A191" s="88"/>
      <c r="B191" s="61" t="s">
        <v>498</v>
      </c>
      <c r="C191" s="96">
        <v>4</v>
      </c>
      <c r="D191" s="106">
        <v>1</v>
      </c>
      <c r="E191" s="106">
        <v>0</v>
      </c>
      <c r="F191" s="90">
        <f t="shared" si="9"/>
        <v>0.25</v>
      </c>
    </row>
    <row r="192" spans="1:6" ht="18" customHeight="1">
      <c r="A192" s="88"/>
      <c r="B192" s="61" t="s">
        <v>499</v>
      </c>
      <c r="C192" s="96">
        <v>3</v>
      </c>
      <c r="D192" s="106">
        <v>2</v>
      </c>
      <c r="E192" s="106">
        <v>0</v>
      </c>
      <c r="F192" s="90">
        <f t="shared" si="9"/>
        <v>0.66666666666666663</v>
      </c>
    </row>
    <row r="193" spans="1:6" ht="18" customHeight="1">
      <c r="A193" s="88"/>
      <c r="B193" s="61" t="s">
        <v>500</v>
      </c>
      <c r="C193" s="96">
        <v>4</v>
      </c>
      <c r="D193" s="106">
        <v>1</v>
      </c>
      <c r="E193" s="106">
        <v>0</v>
      </c>
      <c r="F193" s="90">
        <f t="shared" si="9"/>
        <v>0.25</v>
      </c>
    </row>
    <row r="194" spans="1:6" ht="18" customHeight="1">
      <c r="A194" s="88"/>
      <c r="B194" s="61" t="s">
        <v>501</v>
      </c>
      <c r="C194" s="96">
        <v>4</v>
      </c>
      <c r="D194" s="106">
        <v>2</v>
      </c>
      <c r="E194" s="106">
        <v>0</v>
      </c>
      <c r="F194" s="90">
        <f t="shared" si="9"/>
        <v>0.5</v>
      </c>
    </row>
    <row r="195" spans="1:6" ht="18" customHeight="1">
      <c r="A195" s="88"/>
      <c r="B195" s="61" t="s">
        <v>502</v>
      </c>
      <c r="C195" s="96">
        <v>4</v>
      </c>
      <c r="D195" s="106">
        <v>2</v>
      </c>
      <c r="E195" s="106">
        <v>0</v>
      </c>
      <c r="F195" s="90">
        <f t="shared" si="9"/>
        <v>0.5</v>
      </c>
    </row>
    <row r="196" spans="1:6" ht="18" customHeight="1">
      <c r="A196" s="88"/>
      <c r="B196" s="61" t="s">
        <v>503</v>
      </c>
      <c r="C196" s="96">
        <v>4</v>
      </c>
      <c r="D196" s="106">
        <v>2</v>
      </c>
      <c r="E196" s="106">
        <v>0</v>
      </c>
      <c r="F196" s="90">
        <f t="shared" si="9"/>
        <v>0.5</v>
      </c>
    </row>
    <row r="197" spans="1:6" ht="18" customHeight="1">
      <c r="A197" s="88"/>
      <c r="B197" s="61" t="s">
        <v>504</v>
      </c>
      <c r="C197" s="96">
        <v>4</v>
      </c>
      <c r="D197" s="106">
        <v>0</v>
      </c>
      <c r="E197" s="106">
        <v>0</v>
      </c>
      <c r="F197" s="90">
        <f t="shared" si="9"/>
        <v>0</v>
      </c>
    </row>
    <row r="198" spans="1:6" ht="18" customHeight="1">
      <c r="B198" s="147"/>
      <c r="C198" s="130"/>
      <c r="D198" s="130"/>
      <c r="E198" s="130"/>
      <c r="F198" s="131"/>
    </row>
    <row r="199" spans="1:6" ht="18" customHeight="1">
      <c r="B199" s="149" t="s">
        <v>26</v>
      </c>
      <c r="C199" s="95">
        <f>SUM(C200:C203)</f>
        <v>17</v>
      </c>
      <c r="D199" s="95">
        <f>SUM(D200:D203)</f>
        <v>10</v>
      </c>
      <c r="E199" s="95">
        <f>SUM(E200:E203)</f>
        <v>0</v>
      </c>
      <c r="F199" s="151">
        <f>SUM(D199/C199)</f>
        <v>0.58823529411764708</v>
      </c>
    </row>
    <row r="200" spans="1:6" ht="18" customHeight="1">
      <c r="A200" s="88"/>
      <c r="B200" s="61" t="s">
        <v>294</v>
      </c>
      <c r="C200" s="89">
        <v>6</v>
      </c>
      <c r="D200" s="97">
        <v>3</v>
      </c>
      <c r="E200" s="97">
        <v>0</v>
      </c>
      <c r="F200" s="90">
        <f>SUM(D200/C200)</f>
        <v>0.5</v>
      </c>
    </row>
    <row r="201" spans="1:6" ht="18" customHeight="1">
      <c r="A201" s="88"/>
      <c r="B201" s="61" t="s">
        <v>262</v>
      </c>
      <c r="C201" s="89">
        <v>4</v>
      </c>
      <c r="D201" s="97">
        <v>3</v>
      </c>
      <c r="E201" s="97">
        <v>0</v>
      </c>
      <c r="F201" s="90">
        <f>SUM(D201/C201)</f>
        <v>0.75</v>
      </c>
    </row>
    <row r="202" spans="1:6" ht="18" customHeight="1">
      <c r="A202" s="88"/>
      <c r="B202" s="61" t="s">
        <v>295</v>
      </c>
      <c r="C202" s="97">
        <v>6</v>
      </c>
      <c r="D202" s="97">
        <v>4</v>
      </c>
      <c r="E202" s="97">
        <v>0</v>
      </c>
      <c r="F202" s="90">
        <f>SUM(D202/C202)</f>
        <v>0.66666666666666663</v>
      </c>
    </row>
    <row r="203" spans="1:6" ht="18" customHeight="1">
      <c r="A203" s="88"/>
      <c r="B203" s="61" t="s">
        <v>269</v>
      </c>
      <c r="C203" s="89">
        <v>1</v>
      </c>
      <c r="D203" s="97">
        <v>0</v>
      </c>
      <c r="E203" s="97">
        <v>0</v>
      </c>
      <c r="F203" s="90">
        <f>SUM(D203/C203)</f>
        <v>0</v>
      </c>
    </row>
    <row r="204" spans="1:6" ht="18" customHeight="1">
      <c r="A204" s="88"/>
      <c r="B204" s="61"/>
      <c r="C204" s="89"/>
      <c r="D204" s="97"/>
      <c r="E204" s="97"/>
      <c r="F204" s="153"/>
    </row>
    <row r="205" spans="1:6" ht="18" customHeight="1">
      <c r="A205" s="88"/>
      <c r="B205" s="149" t="s">
        <v>27</v>
      </c>
      <c r="C205" s="95">
        <f>SUM(C206:C212)</f>
        <v>69</v>
      </c>
      <c r="D205" s="95">
        <f>SUM(D206:D212)</f>
        <v>26</v>
      </c>
      <c r="E205" s="95">
        <f>SUM(E206:E212)</f>
        <v>0</v>
      </c>
      <c r="F205" s="151">
        <f t="shared" ref="F205:F212" si="10">SUM(D205/C205)</f>
        <v>0.37681159420289856</v>
      </c>
    </row>
    <row r="206" spans="1:6" ht="18" customHeight="1">
      <c r="A206" s="88"/>
      <c r="B206" s="61" t="s">
        <v>223</v>
      </c>
      <c r="C206" s="89">
        <v>11</v>
      </c>
      <c r="D206" s="97">
        <v>2</v>
      </c>
      <c r="E206" s="97">
        <v>0</v>
      </c>
      <c r="F206" s="90">
        <f t="shared" si="10"/>
        <v>0.18181818181818182</v>
      </c>
    </row>
    <row r="207" spans="1:6" ht="18" customHeight="1">
      <c r="A207" s="88"/>
      <c r="B207" s="61" t="s">
        <v>225</v>
      </c>
      <c r="C207" s="89">
        <v>7</v>
      </c>
      <c r="D207" s="89">
        <v>5</v>
      </c>
      <c r="E207" s="89">
        <v>0</v>
      </c>
      <c r="F207" s="90">
        <f t="shared" si="10"/>
        <v>0.7142857142857143</v>
      </c>
    </row>
    <row r="208" spans="1:6" ht="18" customHeight="1">
      <c r="A208" s="88"/>
      <c r="B208" s="61" t="s">
        <v>226</v>
      </c>
      <c r="C208" s="89">
        <v>8</v>
      </c>
      <c r="D208" s="97">
        <v>3</v>
      </c>
      <c r="E208" s="97">
        <v>0</v>
      </c>
      <c r="F208" s="90">
        <f t="shared" si="10"/>
        <v>0.375</v>
      </c>
    </row>
    <row r="209" spans="1:6" ht="18" customHeight="1">
      <c r="A209" s="88"/>
      <c r="B209" s="65" t="s">
        <v>227</v>
      </c>
      <c r="C209" s="66">
        <v>19</v>
      </c>
      <c r="D209" s="66">
        <v>7</v>
      </c>
      <c r="E209" s="66">
        <v>0</v>
      </c>
      <c r="F209" s="90">
        <f t="shared" si="10"/>
        <v>0.36842105263157893</v>
      </c>
    </row>
    <row r="210" spans="1:6" ht="18" customHeight="1">
      <c r="A210" s="88"/>
      <c r="B210" s="65" t="s">
        <v>228</v>
      </c>
      <c r="C210" s="66">
        <v>11</v>
      </c>
      <c r="D210" s="66">
        <v>4</v>
      </c>
      <c r="E210" s="66">
        <v>0</v>
      </c>
      <c r="F210" s="90">
        <f t="shared" si="10"/>
        <v>0.36363636363636365</v>
      </c>
    </row>
    <row r="211" spans="1:6" ht="18" customHeight="1">
      <c r="A211" s="88"/>
      <c r="B211" s="61" t="s">
        <v>229</v>
      </c>
      <c r="C211" s="89">
        <v>5</v>
      </c>
      <c r="D211" s="89">
        <v>1</v>
      </c>
      <c r="E211" s="89">
        <v>0</v>
      </c>
      <c r="F211" s="90">
        <f t="shared" si="10"/>
        <v>0.2</v>
      </c>
    </row>
    <row r="212" spans="1:6" ht="18" customHeight="1">
      <c r="A212" s="88"/>
      <c r="B212" s="61" t="s">
        <v>230</v>
      </c>
      <c r="C212" s="89">
        <v>8</v>
      </c>
      <c r="D212" s="97">
        <v>4</v>
      </c>
      <c r="E212" s="97">
        <v>0</v>
      </c>
      <c r="F212" s="90">
        <f t="shared" si="10"/>
        <v>0.5</v>
      </c>
    </row>
    <row r="213" spans="1:6" ht="18" customHeight="1">
      <c r="A213" s="88"/>
      <c r="B213" s="147"/>
      <c r="C213" s="130"/>
      <c r="D213" s="130"/>
      <c r="E213" s="130"/>
      <c r="F213" s="131"/>
    </row>
    <row r="214" spans="1:6" ht="18" customHeight="1">
      <c r="A214" s="88"/>
      <c r="B214" s="149" t="s">
        <v>28</v>
      </c>
      <c r="C214" s="95">
        <f>SUM(C215)</f>
        <v>7</v>
      </c>
      <c r="D214" s="95">
        <f>SUM(D215)</f>
        <v>2</v>
      </c>
      <c r="E214" s="95">
        <f>SUM(E215)</f>
        <v>0</v>
      </c>
      <c r="F214" s="151">
        <f>SUM(D214/C214)</f>
        <v>0.2857142857142857</v>
      </c>
    </row>
    <row r="215" spans="1:6" ht="18" customHeight="1">
      <c r="A215" s="88"/>
      <c r="B215" s="61" t="s">
        <v>147</v>
      </c>
      <c r="C215" s="96">
        <v>7</v>
      </c>
      <c r="D215" s="102">
        <v>2</v>
      </c>
      <c r="E215" s="102">
        <v>0</v>
      </c>
      <c r="F215" s="90">
        <f>SUM(D215/C215)</f>
        <v>0.2857142857142857</v>
      </c>
    </row>
    <row r="216" spans="1:6" ht="18" customHeight="1">
      <c r="A216" s="88"/>
      <c r="B216" s="147"/>
      <c r="C216" s="130"/>
      <c r="D216" s="130"/>
      <c r="E216" s="130"/>
      <c r="F216" s="131"/>
    </row>
    <row r="217" spans="1:6" ht="18" customHeight="1">
      <c r="A217" s="88"/>
      <c r="B217" s="149" t="s">
        <v>29</v>
      </c>
      <c r="C217" s="95">
        <f>SUM(C218:C239)</f>
        <v>174</v>
      </c>
      <c r="D217" s="95">
        <f>SUM(D218:D239)</f>
        <v>84</v>
      </c>
      <c r="E217" s="95">
        <f>SUM(E218:E239)</f>
        <v>0</v>
      </c>
      <c r="F217" s="151">
        <f t="shared" ref="F217:F239" si="11">SUM(D217/C217)</f>
        <v>0.48275862068965519</v>
      </c>
    </row>
    <row r="218" spans="1:6" ht="18" customHeight="1">
      <c r="A218" s="88"/>
      <c r="B218" s="118" t="s">
        <v>511</v>
      </c>
      <c r="C218" s="119">
        <v>3</v>
      </c>
      <c r="D218" s="159">
        <v>0</v>
      </c>
      <c r="E218" s="159">
        <v>0</v>
      </c>
      <c r="F218" s="90">
        <f t="shared" si="11"/>
        <v>0</v>
      </c>
    </row>
    <row r="219" spans="1:6" ht="18" customHeight="1">
      <c r="A219" s="88"/>
      <c r="B219" s="118" t="s">
        <v>518</v>
      </c>
      <c r="C219" s="132">
        <v>4</v>
      </c>
      <c r="D219" s="132">
        <v>2</v>
      </c>
      <c r="E219" s="132">
        <v>0</v>
      </c>
      <c r="F219" s="90">
        <f t="shared" si="11"/>
        <v>0.5</v>
      </c>
    </row>
    <row r="220" spans="1:6" ht="18" customHeight="1">
      <c r="A220" s="88"/>
      <c r="B220" s="118" t="s">
        <v>519</v>
      </c>
      <c r="C220" s="119">
        <v>6</v>
      </c>
      <c r="D220" s="159">
        <v>5</v>
      </c>
      <c r="E220" s="159">
        <v>0</v>
      </c>
      <c r="F220" s="90">
        <f t="shared" si="11"/>
        <v>0.83333333333333337</v>
      </c>
    </row>
    <row r="221" spans="1:6" ht="18" customHeight="1">
      <c r="A221" s="88"/>
      <c r="B221" s="118" t="s">
        <v>520</v>
      </c>
      <c r="C221" s="159">
        <v>7</v>
      </c>
      <c r="D221" s="159">
        <v>2</v>
      </c>
      <c r="E221" s="159">
        <v>0</v>
      </c>
      <c r="F221" s="90">
        <f t="shared" si="11"/>
        <v>0.2857142857142857</v>
      </c>
    </row>
    <row r="222" spans="1:6" ht="18" customHeight="1">
      <c r="A222" s="88"/>
      <c r="B222" s="141" t="s">
        <v>526</v>
      </c>
      <c r="C222" s="119">
        <v>3</v>
      </c>
      <c r="D222" s="133">
        <v>1</v>
      </c>
      <c r="E222" s="133">
        <v>0</v>
      </c>
      <c r="F222" s="90">
        <f t="shared" si="11"/>
        <v>0.33333333333333331</v>
      </c>
    </row>
    <row r="223" spans="1:6" ht="18" customHeight="1">
      <c r="A223" s="88"/>
      <c r="B223" s="118" t="s">
        <v>527</v>
      </c>
      <c r="C223" s="119">
        <v>5</v>
      </c>
      <c r="D223" s="133">
        <v>1</v>
      </c>
      <c r="E223" s="133">
        <v>0</v>
      </c>
      <c r="F223" s="90">
        <f t="shared" si="11"/>
        <v>0.2</v>
      </c>
    </row>
    <row r="224" spans="1:6" ht="18" customHeight="1">
      <c r="A224" s="88"/>
      <c r="B224" s="99" t="s">
        <v>529</v>
      </c>
      <c r="C224" s="96">
        <v>6</v>
      </c>
      <c r="D224" s="97">
        <v>2</v>
      </c>
      <c r="E224" s="97">
        <v>0</v>
      </c>
      <c r="F224" s="90">
        <f t="shared" si="11"/>
        <v>0.33333333333333331</v>
      </c>
    </row>
    <row r="225" spans="1:6" ht="18" customHeight="1">
      <c r="A225" s="88"/>
      <c r="B225" s="118" t="s">
        <v>533</v>
      </c>
      <c r="C225" s="119">
        <v>4</v>
      </c>
      <c r="D225" s="119">
        <v>2</v>
      </c>
      <c r="E225" s="119">
        <v>0</v>
      </c>
      <c r="F225" s="90">
        <f t="shared" si="11"/>
        <v>0.5</v>
      </c>
    </row>
    <row r="226" spans="1:6" ht="18" customHeight="1">
      <c r="A226" s="88"/>
      <c r="B226" s="134" t="s">
        <v>535</v>
      </c>
      <c r="C226" s="119">
        <v>4</v>
      </c>
      <c r="D226" s="132">
        <v>2</v>
      </c>
      <c r="E226" s="132">
        <v>0</v>
      </c>
      <c r="F226" s="90">
        <f t="shared" si="11"/>
        <v>0.5</v>
      </c>
    </row>
    <row r="227" spans="1:6" ht="18" customHeight="1">
      <c r="A227" s="88"/>
      <c r="B227" s="118" t="s">
        <v>540</v>
      </c>
      <c r="C227" s="119">
        <v>6</v>
      </c>
      <c r="D227" s="132">
        <v>3</v>
      </c>
      <c r="E227" s="132">
        <v>0</v>
      </c>
      <c r="F227" s="90">
        <f t="shared" si="11"/>
        <v>0.5</v>
      </c>
    </row>
    <row r="228" spans="1:6" ht="18" customHeight="1">
      <c r="A228" s="88"/>
      <c r="B228" s="103" t="s">
        <v>145</v>
      </c>
      <c r="C228" s="97">
        <v>12</v>
      </c>
      <c r="D228" s="66">
        <v>6</v>
      </c>
      <c r="E228" s="66">
        <v>0</v>
      </c>
      <c r="F228" s="90">
        <f t="shared" si="11"/>
        <v>0.5</v>
      </c>
    </row>
    <row r="229" spans="1:6" ht="18" customHeight="1">
      <c r="A229" s="88"/>
      <c r="B229" s="103" t="s">
        <v>148</v>
      </c>
      <c r="C229" s="96">
        <v>9</v>
      </c>
      <c r="D229" s="97">
        <v>6</v>
      </c>
      <c r="E229" s="97">
        <v>0</v>
      </c>
      <c r="F229" s="90">
        <f t="shared" si="11"/>
        <v>0.66666666666666663</v>
      </c>
    </row>
    <row r="230" spans="1:6" ht="18" customHeight="1">
      <c r="A230" s="88"/>
      <c r="B230" s="103" t="s">
        <v>149</v>
      </c>
      <c r="C230" s="96">
        <v>10</v>
      </c>
      <c r="D230" s="66">
        <v>3</v>
      </c>
      <c r="E230" s="66">
        <v>0</v>
      </c>
      <c r="F230" s="90">
        <f t="shared" si="11"/>
        <v>0.3</v>
      </c>
    </row>
    <row r="231" spans="1:6" ht="18" customHeight="1">
      <c r="A231" s="88"/>
      <c r="B231" s="103" t="s">
        <v>151</v>
      </c>
      <c r="C231" s="96">
        <v>8</v>
      </c>
      <c r="D231" s="97">
        <v>5</v>
      </c>
      <c r="E231" s="97">
        <v>0</v>
      </c>
      <c r="F231" s="90">
        <f t="shared" si="11"/>
        <v>0.625</v>
      </c>
    </row>
    <row r="232" spans="1:6" ht="18" customHeight="1">
      <c r="A232" s="88"/>
      <c r="B232" s="103" t="s">
        <v>155</v>
      </c>
      <c r="C232" s="97">
        <v>15</v>
      </c>
      <c r="D232" s="66">
        <v>7</v>
      </c>
      <c r="E232" s="66">
        <v>0</v>
      </c>
      <c r="F232" s="90">
        <f t="shared" si="11"/>
        <v>0.46666666666666667</v>
      </c>
    </row>
    <row r="233" spans="1:6" ht="18" customHeight="1">
      <c r="A233" s="88"/>
      <c r="B233" s="103" t="s">
        <v>184</v>
      </c>
      <c r="C233" s="66">
        <v>11</v>
      </c>
      <c r="D233" s="66">
        <v>6</v>
      </c>
      <c r="E233" s="66">
        <v>0</v>
      </c>
      <c r="F233" s="90">
        <f t="shared" si="11"/>
        <v>0.54545454545454541</v>
      </c>
    </row>
    <row r="234" spans="1:6" ht="18" customHeight="1">
      <c r="A234" s="88"/>
      <c r="B234" s="107" t="s">
        <v>187</v>
      </c>
      <c r="C234" s="96">
        <v>10</v>
      </c>
      <c r="D234" s="66">
        <v>7</v>
      </c>
      <c r="E234" s="66">
        <v>0</v>
      </c>
      <c r="F234" s="90">
        <f t="shared" si="11"/>
        <v>0.7</v>
      </c>
    </row>
    <row r="235" spans="1:6" ht="18" customHeight="1">
      <c r="A235" s="88"/>
      <c r="B235" s="103" t="s">
        <v>191</v>
      </c>
      <c r="C235" s="96">
        <v>13</v>
      </c>
      <c r="D235" s="97">
        <v>6</v>
      </c>
      <c r="E235" s="97">
        <v>0</v>
      </c>
      <c r="F235" s="90">
        <f t="shared" si="11"/>
        <v>0.46153846153846156</v>
      </c>
    </row>
    <row r="236" spans="1:6" ht="18" customHeight="1">
      <c r="A236" s="88"/>
      <c r="B236" s="103" t="s">
        <v>192</v>
      </c>
      <c r="C236" s="96">
        <v>10</v>
      </c>
      <c r="D236" s="97">
        <v>3</v>
      </c>
      <c r="E236" s="97">
        <v>0</v>
      </c>
      <c r="F236" s="90">
        <f t="shared" si="11"/>
        <v>0.3</v>
      </c>
    </row>
    <row r="237" spans="1:6" ht="18" customHeight="1">
      <c r="A237" s="88"/>
      <c r="B237" s="103" t="s">
        <v>193</v>
      </c>
      <c r="C237" s="97">
        <v>10</v>
      </c>
      <c r="D237" s="97">
        <v>7</v>
      </c>
      <c r="E237" s="97">
        <v>0</v>
      </c>
      <c r="F237" s="90">
        <f t="shared" si="11"/>
        <v>0.7</v>
      </c>
    </row>
    <row r="238" spans="1:6" ht="18" customHeight="1">
      <c r="A238" s="88"/>
      <c r="B238" s="103" t="s">
        <v>190</v>
      </c>
      <c r="C238" s="96">
        <v>8</v>
      </c>
      <c r="D238" s="97">
        <v>4</v>
      </c>
      <c r="E238" s="97">
        <v>0</v>
      </c>
      <c r="F238" s="90">
        <f t="shared" si="11"/>
        <v>0.5</v>
      </c>
    </row>
    <row r="239" spans="1:6" ht="18" customHeight="1">
      <c r="A239" s="88"/>
      <c r="B239" s="103" t="s">
        <v>194</v>
      </c>
      <c r="C239" s="96">
        <v>10</v>
      </c>
      <c r="D239" s="97">
        <v>4</v>
      </c>
      <c r="E239" s="97">
        <v>0</v>
      </c>
      <c r="F239" s="90">
        <f t="shared" si="11"/>
        <v>0.4</v>
      </c>
    </row>
    <row r="240" spans="1:6" ht="18" customHeight="1">
      <c r="A240" s="88"/>
      <c r="B240" s="147"/>
      <c r="C240" s="130"/>
      <c r="D240" s="130"/>
      <c r="E240" s="130"/>
      <c r="F240" s="131"/>
    </row>
    <row r="241" spans="1:6" ht="18" customHeight="1">
      <c r="A241" s="88"/>
      <c r="B241" s="149" t="s">
        <v>30</v>
      </c>
      <c r="C241" s="95">
        <f>SUM(C242:C242)</f>
        <v>1</v>
      </c>
      <c r="D241" s="95">
        <f>SUM(D242:D242)</f>
        <v>1</v>
      </c>
      <c r="E241" s="95">
        <f>SUM(E242:E242)</f>
        <v>0</v>
      </c>
      <c r="F241" s="161">
        <f>SUM(F242:F242)</f>
        <v>1</v>
      </c>
    </row>
    <row r="242" spans="1:6" ht="18" customHeight="1">
      <c r="A242" s="88"/>
      <c r="B242" s="112" t="s">
        <v>241</v>
      </c>
      <c r="C242" s="89">
        <v>1</v>
      </c>
      <c r="D242" s="89">
        <v>1</v>
      </c>
      <c r="E242" s="89">
        <v>0</v>
      </c>
      <c r="F242" s="90">
        <f>SUM(D242/C242)</f>
        <v>1</v>
      </c>
    </row>
    <row r="243" spans="1:6" ht="18" customHeight="1">
      <c r="A243" s="88"/>
      <c r="B243" s="112"/>
      <c r="C243" s="89"/>
      <c r="D243" s="89"/>
      <c r="E243" s="89"/>
      <c r="F243" s="153"/>
    </row>
    <row r="244" spans="1:6" ht="18" customHeight="1">
      <c r="A244" s="88"/>
      <c r="B244" s="149" t="s">
        <v>31</v>
      </c>
      <c r="C244" s="95">
        <f>SUM(C245:C245)</f>
        <v>3</v>
      </c>
      <c r="D244" s="95">
        <f>SUM(D245:D245)</f>
        <v>2</v>
      </c>
      <c r="E244" s="95">
        <f>SUM(E245:E245)</f>
        <v>0</v>
      </c>
      <c r="F244" s="161">
        <f>SUM(F245:F245)</f>
        <v>0.66666666666666663</v>
      </c>
    </row>
    <row r="245" spans="1:6" ht="18" customHeight="1">
      <c r="A245" s="88"/>
      <c r="B245" s="112" t="s">
        <v>235</v>
      </c>
      <c r="C245" s="89">
        <v>3</v>
      </c>
      <c r="D245" s="89">
        <v>2</v>
      </c>
      <c r="E245" s="89">
        <v>0</v>
      </c>
      <c r="F245" s="90">
        <f>SUM(D245/C245)</f>
        <v>0.66666666666666663</v>
      </c>
    </row>
    <row r="246" spans="1:6" ht="18" customHeight="1">
      <c r="A246" s="88"/>
      <c r="B246" s="103"/>
      <c r="C246" s="96"/>
      <c r="D246" s="102"/>
      <c r="E246" s="102"/>
      <c r="F246" s="93"/>
    </row>
    <row r="247" spans="1:6" ht="18" customHeight="1">
      <c r="A247" s="88"/>
      <c r="B247" s="149" t="s">
        <v>32</v>
      </c>
      <c r="C247" s="95">
        <f>SUM(C248:C248)</f>
        <v>10</v>
      </c>
      <c r="D247" s="95">
        <f>SUM(D248:D248)</f>
        <v>2</v>
      </c>
      <c r="E247" s="95">
        <f>SUM(E248:E248)</f>
        <v>0</v>
      </c>
      <c r="F247" s="151">
        <f>SUM(D247/C247)</f>
        <v>0.2</v>
      </c>
    </row>
    <row r="248" spans="1:6" ht="18" customHeight="1">
      <c r="A248" s="88"/>
      <c r="B248" s="112" t="s">
        <v>236</v>
      </c>
      <c r="C248" s="89">
        <v>10</v>
      </c>
      <c r="D248" s="89">
        <v>2</v>
      </c>
      <c r="E248" s="89">
        <v>0</v>
      </c>
      <c r="F248" s="90">
        <f>SUM(D248/C248)</f>
        <v>0.2</v>
      </c>
    </row>
    <row r="249" spans="1:6" ht="18" customHeight="1">
      <c r="A249" s="88"/>
      <c r="B249" s="138"/>
      <c r="C249" s="108"/>
      <c r="D249" s="124"/>
      <c r="E249" s="124"/>
      <c r="F249" s="90"/>
    </row>
    <row r="250" spans="1:6" ht="18" customHeight="1">
      <c r="A250" s="88"/>
      <c r="B250" s="149" t="s">
        <v>33</v>
      </c>
      <c r="C250" s="95">
        <f>SUM(C251:C260)</f>
        <v>40</v>
      </c>
      <c r="D250" s="95">
        <f>SUM(D251:D260)</f>
        <v>16</v>
      </c>
      <c r="E250" s="95">
        <f>SUM(E251:E260)</f>
        <v>0</v>
      </c>
      <c r="F250" s="151">
        <f t="shared" ref="F250:F259" si="12">SUM(D250/C250)</f>
        <v>0.4</v>
      </c>
    </row>
    <row r="251" spans="1:6" ht="18" customHeight="1">
      <c r="A251" s="88"/>
      <c r="B251" s="103" t="s">
        <v>185</v>
      </c>
      <c r="C251" s="96">
        <v>7</v>
      </c>
      <c r="D251" s="106">
        <v>3</v>
      </c>
      <c r="E251" s="106">
        <v>0</v>
      </c>
      <c r="F251" s="90">
        <f t="shared" si="12"/>
        <v>0.42857142857142855</v>
      </c>
    </row>
    <row r="252" spans="1:6" ht="18" customHeight="1">
      <c r="A252" s="88"/>
      <c r="B252" s="162" t="s">
        <v>315</v>
      </c>
      <c r="C252" s="66">
        <v>7</v>
      </c>
      <c r="D252" s="66">
        <v>2</v>
      </c>
      <c r="E252" s="66">
        <v>0</v>
      </c>
      <c r="F252" s="90">
        <f t="shared" si="12"/>
        <v>0.2857142857142857</v>
      </c>
    </row>
    <row r="253" spans="1:6" ht="18" customHeight="1">
      <c r="A253" s="88"/>
      <c r="B253" s="103" t="s">
        <v>316</v>
      </c>
      <c r="C253" s="96">
        <v>5</v>
      </c>
      <c r="D253" s="102">
        <v>2</v>
      </c>
      <c r="E253" s="102">
        <v>0</v>
      </c>
      <c r="F253" s="90">
        <f t="shared" si="12"/>
        <v>0.4</v>
      </c>
    </row>
    <row r="254" spans="1:6" ht="18" customHeight="1">
      <c r="A254" s="88"/>
      <c r="B254" s="99" t="s">
        <v>318</v>
      </c>
      <c r="C254" s="96">
        <v>2</v>
      </c>
      <c r="D254" s="102">
        <v>1</v>
      </c>
      <c r="E254" s="102">
        <v>0</v>
      </c>
      <c r="F254" s="90">
        <f t="shared" si="12"/>
        <v>0.5</v>
      </c>
    </row>
    <row r="255" spans="1:6" ht="18" customHeight="1">
      <c r="A255" s="88"/>
      <c r="B255" s="103" t="s">
        <v>319</v>
      </c>
      <c r="C255" s="96">
        <v>3</v>
      </c>
      <c r="D255" s="102">
        <v>2</v>
      </c>
      <c r="E255" s="102">
        <v>0</v>
      </c>
      <c r="F255" s="90">
        <f t="shared" si="12"/>
        <v>0.66666666666666663</v>
      </c>
    </row>
    <row r="256" spans="1:6" ht="18" customHeight="1">
      <c r="A256" s="88"/>
      <c r="B256" s="103" t="s">
        <v>320</v>
      </c>
      <c r="C256" s="96">
        <v>1</v>
      </c>
      <c r="D256" s="102">
        <v>1</v>
      </c>
      <c r="E256" s="102">
        <v>0</v>
      </c>
      <c r="F256" s="90">
        <f t="shared" si="12"/>
        <v>1</v>
      </c>
    </row>
    <row r="257" spans="1:6" ht="18" customHeight="1">
      <c r="A257" s="88"/>
      <c r="B257" s="103" t="s">
        <v>321</v>
      </c>
      <c r="C257" s="96">
        <v>4</v>
      </c>
      <c r="D257" s="102">
        <v>2</v>
      </c>
      <c r="E257" s="102">
        <v>0</v>
      </c>
      <c r="F257" s="90">
        <f t="shared" si="12"/>
        <v>0.5</v>
      </c>
    </row>
    <row r="258" spans="1:6" ht="18" customHeight="1">
      <c r="A258" s="88"/>
      <c r="B258" s="103" t="s">
        <v>322</v>
      </c>
      <c r="C258" s="96">
        <v>4</v>
      </c>
      <c r="D258" s="102">
        <v>1</v>
      </c>
      <c r="E258" s="102">
        <v>0</v>
      </c>
      <c r="F258" s="90">
        <f t="shared" si="12"/>
        <v>0.25</v>
      </c>
    </row>
    <row r="259" spans="1:6" ht="18" customHeight="1">
      <c r="A259" s="88"/>
      <c r="B259" s="103" t="s">
        <v>323</v>
      </c>
      <c r="C259" s="96">
        <v>7</v>
      </c>
      <c r="D259" s="96">
        <v>2</v>
      </c>
      <c r="E259" s="96">
        <v>0</v>
      </c>
      <c r="F259" s="90">
        <f t="shared" si="12"/>
        <v>0.2857142857142857</v>
      </c>
    </row>
    <row r="260" spans="1:6" ht="18" customHeight="1">
      <c r="A260" s="88"/>
      <c r="B260" s="103" t="s">
        <v>324</v>
      </c>
      <c r="C260" s="104">
        <v>0</v>
      </c>
      <c r="D260" s="105">
        <v>0</v>
      </c>
      <c r="E260" s="105">
        <v>0</v>
      </c>
      <c r="F260" s="90" t="s">
        <v>325</v>
      </c>
    </row>
    <row r="261" spans="1:6" ht="18" customHeight="1">
      <c r="B261" s="78"/>
      <c r="C261" s="130"/>
      <c r="D261" s="130"/>
      <c r="E261" s="130"/>
      <c r="F261" s="131"/>
    </row>
    <row r="262" spans="1:6" ht="18" customHeight="1">
      <c r="A262" s="88"/>
      <c r="B262" s="149" t="s">
        <v>34</v>
      </c>
      <c r="C262" s="95">
        <f>SUM(C263)</f>
        <v>7</v>
      </c>
      <c r="D262" s="95">
        <f>SUM(D263)</f>
        <v>3</v>
      </c>
      <c r="E262" s="95">
        <f>SUM(E263)</f>
        <v>0</v>
      </c>
      <c r="F262" s="151">
        <f>SUM(D262/C262)</f>
        <v>0.42857142857142855</v>
      </c>
    </row>
    <row r="263" spans="1:6" ht="18" customHeight="1">
      <c r="A263" s="88"/>
      <c r="B263" s="112" t="s">
        <v>150</v>
      </c>
      <c r="C263" s="89">
        <v>7</v>
      </c>
      <c r="D263" s="89">
        <v>3</v>
      </c>
      <c r="E263" s="89">
        <v>0</v>
      </c>
      <c r="F263" s="90">
        <f>SUM(D263/C263)</f>
        <v>0.42857142857142855</v>
      </c>
    </row>
    <row r="264" spans="1:6" ht="18" customHeight="1">
      <c r="B264" s="78"/>
      <c r="C264" s="130"/>
      <c r="D264" s="130"/>
      <c r="E264" s="130"/>
      <c r="F264" s="131"/>
    </row>
    <row r="265" spans="1:6" ht="18" customHeight="1">
      <c r="A265" s="88"/>
      <c r="B265" s="149" t="s">
        <v>35</v>
      </c>
      <c r="C265" s="95">
        <f>SUM(C266:C269)</f>
        <v>21</v>
      </c>
      <c r="D265" s="95">
        <f>SUM(D266:D269)</f>
        <v>9</v>
      </c>
      <c r="E265" s="95">
        <f>SUM(E266:E269)</f>
        <v>0</v>
      </c>
      <c r="F265" s="151">
        <f>SUM(D265/C265)</f>
        <v>0.42857142857142855</v>
      </c>
    </row>
    <row r="266" spans="1:6" ht="18" customHeight="1">
      <c r="A266" s="88"/>
      <c r="B266" s="112" t="s">
        <v>196</v>
      </c>
      <c r="C266" s="89">
        <v>9</v>
      </c>
      <c r="D266" s="89">
        <v>4</v>
      </c>
      <c r="E266" s="89">
        <v>0</v>
      </c>
      <c r="F266" s="90">
        <f>SUM(D266/C266)</f>
        <v>0.44444444444444442</v>
      </c>
    </row>
    <row r="267" spans="1:6" ht="18" customHeight="1">
      <c r="A267" s="88"/>
      <c r="B267" s="61" t="s">
        <v>197</v>
      </c>
      <c r="C267" s="66">
        <v>5</v>
      </c>
      <c r="D267" s="89">
        <v>2</v>
      </c>
      <c r="E267" s="89">
        <v>0</v>
      </c>
      <c r="F267" s="90">
        <f>SUM(D267/C267)</f>
        <v>0.4</v>
      </c>
    </row>
    <row r="268" spans="1:6" ht="18" customHeight="1">
      <c r="A268" s="88"/>
      <c r="B268" s="118" t="s">
        <v>201</v>
      </c>
      <c r="C268" s="119">
        <v>2</v>
      </c>
      <c r="D268" s="159">
        <v>1</v>
      </c>
      <c r="E268" s="159">
        <v>0</v>
      </c>
      <c r="F268" s="90">
        <f>SUM(D268/C268)</f>
        <v>0.5</v>
      </c>
    </row>
    <row r="269" spans="1:6" ht="18" customHeight="1">
      <c r="A269" s="88"/>
      <c r="B269" s="112" t="s">
        <v>536</v>
      </c>
      <c r="C269" s="89">
        <v>5</v>
      </c>
      <c r="D269" s="89">
        <v>2</v>
      </c>
      <c r="E269" s="89">
        <v>0</v>
      </c>
      <c r="F269" s="90">
        <f>SUM(D269/C269)</f>
        <v>0.4</v>
      </c>
    </row>
    <row r="270" spans="1:6" ht="18" customHeight="1">
      <c r="A270" s="88"/>
      <c r="B270" s="103"/>
      <c r="C270" s="96"/>
      <c r="D270" s="102"/>
      <c r="E270" s="102"/>
      <c r="F270" s="90"/>
    </row>
    <row r="271" spans="1:6" ht="18" customHeight="1">
      <c r="A271" s="88"/>
      <c r="B271" s="149" t="s">
        <v>36</v>
      </c>
      <c r="C271" s="95">
        <f>SUM(C272:C326)</f>
        <v>504</v>
      </c>
      <c r="D271" s="95">
        <f>SUM(D272:D326)</f>
        <v>301</v>
      </c>
      <c r="E271" s="95">
        <f>SUM(E272:E326)</f>
        <v>0</v>
      </c>
      <c r="F271" s="151">
        <f t="shared" ref="F271:F326" si="13">SUM(D271/C271)</f>
        <v>0.59722222222222221</v>
      </c>
    </row>
    <row r="272" spans="1:6" ht="18" customHeight="1">
      <c r="A272" s="88"/>
      <c r="B272" s="103" t="s">
        <v>326</v>
      </c>
      <c r="C272" s="96">
        <v>12</v>
      </c>
      <c r="D272" s="97">
        <v>6</v>
      </c>
      <c r="E272" s="97">
        <v>0</v>
      </c>
      <c r="F272" s="90">
        <f t="shared" si="13"/>
        <v>0.5</v>
      </c>
    </row>
    <row r="273" spans="1:6" ht="18" customHeight="1">
      <c r="A273" s="88"/>
      <c r="B273" s="103" t="s">
        <v>327</v>
      </c>
      <c r="C273" s="96">
        <v>4</v>
      </c>
      <c r="D273" s="102">
        <v>0</v>
      </c>
      <c r="E273" s="102">
        <v>0</v>
      </c>
      <c r="F273" s="90">
        <f t="shared" si="13"/>
        <v>0</v>
      </c>
    </row>
    <row r="274" spans="1:6" ht="18" customHeight="1">
      <c r="A274" s="88"/>
      <c r="B274" s="103" t="s">
        <v>328</v>
      </c>
      <c r="C274" s="102">
        <v>4</v>
      </c>
      <c r="D274" s="102">
        <v>3</v>
      </c>
      <c r="E274" s="102">
        <v>0</v>
      </c>
      <c r="F274" s="90">
        <f t="shared" si="13"/>
        <v>0.75</v>
      </c>
    </row>
    <row r="275" spans="1:6" ht="18" customHeight="1">
      <c r="A275" s="88"/>
      <c r="B275" s="103" t="s">
        <v>329</v>
      </c>
      <c r="C275" s="104">
        <v>4</v>
      </c>
      <c r="D275" s="163">
        <v>2</v>
      </c>
      <c r="E275" s="163">
        <v>0</v>
      </c>
      <c r="F275" s="90">
        <f t="shared" si="13"/>
        <v>0.5</v>
      </c>
    </row>
    <row r="276" spans="1:6" ht="18" customHeight="1">
      <c r="A276" s="88"/>
      <c r="B276" s="103" t="s">
        <v>330</v>
      </c>
      <c r="C276" s="96">
        <v>4</v>
      </c>
      <c r="D276" s="164">
        <v>0</v>
      </c>
      <c r="E276" s="164">
        <v>0</v>
      </c>
      <c r="F276" s="90">
        <f t="shared" si="13"/>
        <v>0</v>
      </c>
    </row>
    <row r="277" spans="1:6" ht="18" customHeight="1">
      <c r="A277" s="88"/>
      <c r="B277" s="99" t="s">
        <v>331</v>
      </c>
      <c r="C277" s="96">
        <v>6</v>
      </c>
      <c r="D277" s="164">
        <v>2</v>
      </c>
      <c r="E277" s="164">
        <v>0</v>
      </c>
      <c r="F277" s="90">
        <f t="shared" si="13"/>
        <v>0.33333333333333331</v>
      </c>
    </row>
    <row r="278" spans="1:6" ht="18" customHeight="1">
      <c r="A278" s="88"/>
      <c r="B278" s="103" t="s">
        <v>332</v>
      </c>
      <c r="C278" s="66">
        <v>6</v>
      </c>
      <c r="D278" s="66">
        <v>5</v>
      </c>
      <c r="E278" s="66">
        <v>0</v>
      </c>
      <c r="F278" s="90">
        <f t="shared" si="13"/>
        <v>0.83333333333333337</v>
      </c>
    </row>
    <row r="279" spans="1:6" ht="18" customHeight="1">
      <c r="A279" s="88"/>
      <c r="B279" s="103" t="s">
        <v>333</v>
      </c>
      <c r="C279" s="97">
        <v>5</v>
      </c>
      <c r="D279" s="66">
        <v>3</v>
      </c>
      <c r="E279" s="66">
        <v>0</v>
      </c>
      <c r="F279" s="90">
        <f t="shared" si="13"/>
        <v>0.6</v>
      </c>
    </row>
    <row r="280" spans="1:6" ht="18" customHeight="1">
      <c r="A280" s="88"/>
      <c r="B280" s="103" t="s">
        <v>334</v>
      </c>
      <c r="C280" s="96">
        <v>4</v>
      </c>
      <c r="D280" s="66">
        <v>2</v>
      </c>
      <c r="E280" s="66">
        <v>0</v>
      </c>
      <c r="F280" s="90">
        <f t="shared" si="13"/>
        <v>0.5</v>
      </c>
    </row>
    <row r="281" spans="1:6" ht="18" customHeight="1">
      <c r="A281" s="88"/>
      <c r="B281" s="103" t="s">
        <v>335</v>
      </c>
      <c r="C281" s="96">
        <v>9</v>
      </c>
      <c r="D281" s="66">
        <v>4</v>
      </c>
      <c r="E281" s="66">
        <v>0</v>
      </c>
      <c r="F281" s="90">
        <f t="shared" si="13"/>
        <v>0.44444444444444442</v>
      </c>
    </row>
    <row r="282" spans="1:6" ht="18" customHeight="1">
      <c r="A282" s="88"/>
      <c r="B282" s="103" t="s">
        <v>336</v>
      </c>
      <c r="C282" s="104">
        <v>7</v>
      </c>
      <c r="D282" s="105">
        <v>5</v>
      </c>
      <c r="E282" s="105">
        <v>0</v>
      </c>
      <c r="F282" s="90">
        <f t="shared" si="13"/>
        <v>0.7142857142857143</v>
      </c>
    </row>
    <row r="283" spans="1:6" ht="18" customHeight="1">
      <c r="A283" s="88"/>
      <c r="B283" s="103" t="s">
        <v>337</v>
      </c>
      <c r="C283" s="96">
        <v>8</v>
      </c>
      <c r="D283" s="97">
        <v>6</v>
      </c>
      <c r="E283" s="97">
        <v>0</v>
      </c>
      <c r="F283" s="90">
        <f t="shared" si="13"/>
        <v>0.75</v>
      </c>
    </row>
    <row r="284" spans="1:6" ht="18" customHeight="1">
      <c r="A284" s="88"/>
      <c r="B284" s="103" t="s">
        <v>338</v>
      </c>
      <c r="C284" s="165">
        <v>4</v>
      </c>
      <c r="D284" s="66">
        <v>1</v>
      </c>
      <c r="E284" s="66">
        <v>0</v>
      </c>
      <c r="F284" s="90">
        <f t="shared" si="13"/>
        <v>0.25</v>
      </c>
    </row>
    <row r="285" spans="1:6" ht="18" customHeight="1">
      <c r="A285" s="88"/>
      <c r="B285" s="103" t="s">
        <v>339</v>
      </c>
      <c r="C285" s="96">
        <v>4</v>
      </c>
      <c r="D285" s="102">
        <v>2</v>
      </c>
      <c r="E285" s="102">
        <v>0</v>
      </c>
      <c r="F285" s="90">
        <f t="shared" si="13"/>
        <v>0.5</v>
      </c>
    </row>
    <row r="286" spans="1:6" ht="18" customHeight="1">
      <c r="A286" s="88"/>
      <c r="B286" s="103" t="s">
        <v>340</v>
      </c>
      <c r="C286" s="96">
        <v>7</v>
      </c>
      <c r="D286" s="66">
        <v>3</v>
      </c>
      <c r="E286" s="66">
        <v>0</v>
      </c>
      <c r="F286" s="90">
        <f t="shared" si="13"/>
        <v>0.42857142857142855</v>
      </c>
    </row>
    <row r="287" spans="1:6" ht="18" customHeight="1">
      <c r="A287" s="88"/>
      <c r="B287" s="103" t="s">
        <v>341</v>
      </c>
      <c r="C287" s="96">
        <v>170</v>
      </c>
      <c r="D287" s="66">
        <v>98</v>
      </c>
      <c r="E287" s="66">
        <v>0</v>
      </c>
      <c r="F287" s="90">
        <f t="shared" si="13"/>
        <v>0.57647058823529407</v>
      </c>
    </row>
    <row r="288" spans="1:6" ht="18" customHeight="1">
      <c r="A288" s="88"/>
      <c r="B288" s="103" t="s">
        <v>342</v>
      </c>
      <c r="C288" s="96">
        <v>6</v>
      </c>
      <c r="D288" s="66">
        <v>3</v>
      </c>
      <c r="E288" s="66">
        <v>0</v>
      </c>
      <c r="F288" s="90">
        <f t="shared" si="13"/>
        <v>0.5</v>
      </c>
    </row>
    <row r="289" spans="1:6" ht="18" customHeight="1">
      <c r="A289" s="88"/>
      <c r="B289" s="103" t="s">
        <v>343</v>
      </c>
      <c r="C289" s="96">
        <v>7</v>
      </c>
      <c r="D289" s="66">
        <v>5</v>
      </c>
      <c r="E289" s="66">
        <v>0</v>
      </c>
      <c r="F289" s="90">
        <f t="shared" si="13"/>
        <v>0.7142857142857143</v>
      </c>
    </row>
    <row r="290" spans="1:6" ht="18" customHeight="1">
      <c r="A290" s="88"/>
      <c r="B290" s="103" t="s">
        <v>344</v>
      </c>
      <c r="C290" s="66">
        <v>10</v>
      </c>
      <c r="D290" s="66">
        <v>5</v>
      </c>
      <c r="E290" s="66">
        <v>0</v>
      </c>
      <c r="F290" s="90">
        <f t="shared" si="13"/>
        <v>0.5</v>
      </c>
    </row>
    <row r="291" spans="1:6" ht="18" customHeight="1">
      <c r="A291" s="88"/>
      <c r="B291" s="103" t="s">
        <v>345</v>
      </c>
      <c r="C291" s="102">
        <v>7</v>
      </c>
      <c r="D291" s="66">
        <v>5</v>
      </c>
      <c r="E291" s="66">
        <v>0</v>
      </c>
      <c r="F291" s="90">
        <f t="shared" si="13"/>
        <v>0.7142857142857143</v>
      </c>
    </row>
    <row r="292" spans="1:6" ht="18" customHeight="1">
      <c r="A292" s="88"/>
      <c r="B292" s="103" t="s">
        <v>346</v>
      </c>
      <c r="C292" s="102">
        <v>4</v>
      </c>
      <c r="D292" s="66">
        <v>1</v>
      </c>
      <c r="E292" s="66">
        <v>0</v>
      </c>
      <c r="F292" s="90">
        <f t="shared" si="13"/>
        <v>0.25</v>
      </c>
    </row>
    <row r="293" spans="1:6" ht="18" customHeight="1">
      <c r="A293" s="88"/>
      <c r="B293" s="103" t="s">
        <v>347</v>
      </c>
      <c r="C293" s="104">
        <v>4</v>
      </c>
      <c r="D293" s="105">
        <v>1</v>
      </c>
      <c r="E293" s="105">
        <v>0</v>
      </c>
      <c r="F293" s="90">
        <f t="shared" si="13"/>
        <v>0.25</v>
      </c>
    </row>
    <row r="294" spans="1:6" ht="18" customHeight="1">
      <c r="A294" s="88"/>
      <c r="B294" s="103" t="s">
        <v>348</v>
      </c>
      <c r="C294" s="96">
        <v>10</v>
      </c>
      <c r="D294" s="102">
        <v>5</v>
      </c>
      <c r="E294" s="102">
        <v>0</v>
      </c>
      <c r="F294" s="90">
        <f t="shared" si="13"/>
        <v>0.5</v>
      </c>
    </row>
    <row r="295" spans="1:6" ht="18" customHeight="1">
      <c r="A295" s="88"/>
      <c r="B295" s="103" t="s">
        <v>349</v>
      </c>
      <c r="C295" s="96">
        <v>8</v>
      </c>
      <c r="D295" s="97">
        <v>6</v>
      </c>
      <c r="E295" s="97">
        <v>0</v>
      </c>
      <c r="F295" s="90">
        <f t="shared" si="13"/>
        <v>0.75</v>
      </c>
    </row>
    <row r="296" spans="1:6" ht="18" customHeight="1">
      <c r="A296" s="88"/>
      <c r="B296" s="103" t="s">
        <v>350</v>
      </c>
      <c r="C296" s="96">
        <v>7</v>
      </c>
      <c r="D296" s="66">
        <v>5</v>
      </c>
      <c r="E296" s="66">
        <v>0</v>
      </c>
      <c r="F296" s="90">
        <f t="shared" si="13"/>
        <v>0.7142857142857143</v>
      </c>
    </row>
    <row r="297" spans="1:6" ht="18" customHeight="1">
      <c r="A297" s="88"/>
      <c r="B297" s="103" t="s">
        <v>351</v>
      </c>
      <c r="C297" s="96">
        <v>19</v>
      </c>
      <c r="D297" s="66">
        <v>11</v>
      </c>
      <c r="E297" s="66">
        <v>0</v>
      </c>
      <c r="F297" s="90">
        <f t="shared" si="13"/>
        <v>0.57894736842105265</v>
      </c>
    </row>
    <row r="298" spans="1:6" ht="18" customHeight="1">
      <c r="A298" s="88"/>
      <c r="B298" s="103" t="s">
        <v>352</v>
      </c>
      <c r="C298" s="96">
        <v>4</v>
      </c>
      <c r="D298" s="66">
        <v>2</v>
      </c>
      <c r="E298" s="66">
        <v>0</v>
      </c>
      <c r="F298" s="90">
        <f t="shared" si="13"/>
        <v>0.5</v>
      </c>
    </row>
    <row r="299" spans="1:6" ht="18" customHeight="1">
      <c r="A299" s="88"/>
      <c r="B299" s="103" t="s">
        <v>353</v>
      </c>
      <c r="C299" s="96">
        <v>8</v>
      </c>
      <c r="D299" s="97">
        <v>8</v>
      </c>
      <c r="E299" s="97">
        <v>0</v>
      </c>
      <c r="F299" s="90">
        <f t="shared" si="13"/>
        <v>1</v>
      </c>
    </row>
    <row r="300" spans="1:6" ht="18" customHeight="1">
      <c r="A300" s="88"/>
      <c r="B300" s="103" t="s">
        <v>354</v>
      </c>
      <c r="C300" s="165">
        <v>9</v>
      </c>
      <c r="D300" s="66">
        <v>6</v>
      </c>
      <c r="E300" s="66">
        <v>0</v>
      </c>
      <c r="F300" s="90">
        <f t="shared" si="13"/>
        <v>0.66666666666666663</v>
      </c>
    </row>
    <row r="301" spans="1:6" ht="18" customHeight="1">
      <c r="A301" s="88"/>
      <c r="B301" s="103" t="s">
        <v>355</v>
      </c>
      <c r="C301" s="96">
        <v>5</v>
      </c>
      <c r="D301" s="102">
        <v>5</v>
      </c>
      <c r="E301" s="102">
        <v>0</v>
      </c>
      <c r="F301" s="90">
        <f t="shared" si="13"/>
        <v>1</v>
      </c>
    </row>
    <row r="302" spans="1:6" ht="18" customHeight="1">
      <c r="A302" s="88"/>
      <c r="B302" s="103" t="s">
        <v>356</v>
      </c>
      <c r="C302" s="96">
        <v>4</v>
      </c>
      <c r="D302" s="164">
        <v>3</v>
      </c>
      <c r="E302" s="164">
        <v>0</v>
      </c>
      <c r="F302" s="90">
        <f t="shared" si="13"/>
        <v>0.75</v>
      </c>
    </row>
    <row r="303" spans="1:6" ht="18" customHeight="1">
      <c r="A303" s="88"/>
      <c r="B303" s="103" t="s">
        <v>357</v>
      </c>
      <c r="C303" s="66">
        <v>6</v>
      </c>
      <c r="D303" s="66">
        <v>3</v>
      </c>
      <c r="E303" s="66">
        <v>0</v>
      </c>
      <c r="F303" s="90">
        <f t="shared" si="13"/>
        <v>0.5</v>
      </c>
    </row>
    <row r="304" spans="1:6" ht="18" customHeight="1">
      <c r="A304" s="88"/>
      <c r="B304" s="103" t="s">
        <v>358</v>
      </c>
      <c r="C304" s="102">
        <v>5</v>
      </c>
      <c r="D304" s="102">
        <v>4</v>
      </c>
      <c r="E304" s="102">
        <v>0</v>
      </c>
      <c r="F304" s="90">
        <f t="shared" si="13"/>
        <v>0.8</v>
      </c>
    </row>
    <row r="305" spans="1:6" ht="18" customHeight="1">
      <c r="A305" s="88"/>
      <c r="B305" s="103" t="s">
        <v>359</v>
      </c>
      <c r="C305" s="164">
        <v>8</v>
      </c>
      <c r="D305" s="164">
        <v>7</v>
      </c>
      <c r="E305" s="164">
        <v>0</v>
      </c>
      <c r="F305" s="90">
        <f t="shared" si="13"/>
        <v>0.875</v>
      </c>
    </row>
    <row r="306" spans="1:6" ht="18" customHeight="1">
      <c r="A306" s="88"/>
      <c r="B306" s="103" t="s">
        <v>360</v>
      </c>
      <c r="C306" s="96">
        <v>4</v>
      </c>
      <c r="D306" s="102">
        <v>2</v>
      </c>
      <c r="E306" s="102">
        <v>0</v>
      </c>
      <c r="F306" s="90">
        <f t="shared" si="13"/>
        <v>0.5</v>
      </c>
    </row>
    <row r="307" spans="1:6" ht="18" customHeight="1">
      <c r="A307" s="88"/>
      <c r="B307" s="103" t="s">
        <v>361</v>
      </c>
      <c r="C307" s="96">
        <v>8</v>
      </c>
      <c r="D307" s="97">
        <v>8</v>
      </c>
      <c r="E307" s="97">
        <v>0</v>
      </c>
      <c r="F307" s="90">
        <f t="shared" si="13"/>
        <v>1</v>
      </c>
    </row>
    <row r="308" spans="1:6" ht="18" customHeight="1">
      <c r="A308" s="88"/>
      <c r="B308" s="103" t="s">
        <v>362</v>
      </c>
      <c r="C308" s="96">
        <v>7</v>
      </c>
      <c r="D308" s="97">
        <v>6</v>
      </c>
      <c r="E308" s="97">
        <v>0</v>
      </c>
      <c r="F308" s="90">
        <f t="shared" si="13"/>
        <v>0.8571428571428571</v>
      </c>
    </row>
    <row r="309" spans="1:6" ht="18" customHeight="1">
      <c r="A309" s="88"/>
      <c r="B309" s="103" t="s">
        <v>363</v>
      </c>
      <c r="C309" s="96">
        <v>7</v>
      </c>
      <c r="D309" s="102">
        <v>4</v>
      </c>
      <c r="E309" s="102">
        <v>0</v>
      </c>
      <c r="F309" s="90">
        <f t="shared" si="13"/>
        <v>0.5714285714285714</v>
      </c>
    </row>
    <row r="310" spans="1:6" ht="18" customHeight="1">
      <c r="A310" s="88"/>
      <c r="B310" s="103" t="s">
        <v>364</v>
      </c>
      <c r="C310" s="96">
        <v>8</v>
      </c>
      <c r="D310" s="66">
        <v>5</v>
      </c>
      <c r="E310" s="66">
        <v>0</v>
      </c>
      <c r="F310" s="90">
        <f t="shared" si="13"/>
        <v>0.625</v>
      </c>
    </row>
    <row r="311" spans="1:6" ht="18" customHeight="1">
      <c r="A311" s="88"/>
      <c r="B311" s="103" t="s">
        <v>365</v>
      </c>
      <c r="C311" s="96">
        <v>5</v>
      </c>
      <c r="D311" s="66">
        <v>3</v>
      </c>
      <c r="E311" s="66">
        <v>0</v>
      </c>
      <c r="F311" s="90">
        <f t="shared" si="13"/>
        <v>0.6</v>
      </c>
    </row>
    <row r="312" spans="1:6" ht="18" customHeight="1">
      <c r="A312" s="88"/>
      <c r="B312" s="103" t="s">
        <v>366</v>
      </c>
      <c r="C312" s="96">
        <v>8</v>
      </c>
      <c r="D312" s="102">
        <v>5</v>
      </c>
      <c r="E312" s="102">
        <v>0</v>
      </c>
      <c r="F312" s="90">
        <f t="shared" si="13"/>
        <v>0.625</v>
      </c>
    </row>
    <row r="313" spans="1:6" ht="18" customHeight="1">
      <c r="A313" s="88"/>
      <c r="B313" s="103" t="s">
        <v>367</v>
      </c>
      <c r="C313" s="96">
        <v>7</v>
      </c>
      <c r="D313" s="97">
        <v>3</v>
      </c>
      <c r="E313" s="97">
        <v>0</v>
      </c>
      <c r="F313" s="90">
        <f t="shared" si="13"/>
        <v>0.42857142857142855</v>
      </c>
    </row>
    <row r="314" spans="1:6" ht="18" customHeight="1">
      <c r="A314" s="88"/>
      <c r="B314" s="103" t="s">
        <v>368</v>
      </c>
      <c r="C314" s="96">
        <v>6</v>
      </c>
      <c r="D314" s="102">
        <v>4</v>
      </c>
      <c r="E314" s="102">
        <v>0</v>
      </c>
      <c r="F314" s="90">
        <f t="shared" si="13"/>
        <v>0.66666666666666663</v>
      </c>
    </row>
    <row r="315" spans="1:6" ht="18" customHeight="1">
      <c r="A315" s="88"/>
      <c r="B315" s="103" t="s">
        <v>369</v>
      </c>
      <c r="C315" s="96">
        <v>8</v>
      </c>
      <c r="D315" s="97">
        <v>5</v>
      </c>
      <c r="E315" s="97">
        <v>0</v>
      </c>
      <c r="F315" s="90">
        <f t="shared" si="13"/>
        <v>0.625</v>
      </c>
    </row>
    <row r="316" spans="1:6" ht="18" customHeight="1">
      <c r="A316" s="88"/>
      <c r="B316" s="103" t="s">
        <v>370</v>
      </c>
      <c r="C316" s="96">
        <v>7</v>
      </c>
      <c r="D316" s="97">
        <v>3</v>
      </c>
      <c r="E316" s="97">
        <v>0</v>
      </c>
      <c r="F316" s="90">
        <f t="shared" si="13"/>
        <v>0.42857142857142855</v>
      </c>
    </row>
    <row r="317" spans="1:6" ht="18" customHeight="1">
      <c r="A317" s="88"/>
      <c r="B317" s="103" t="s">
        <v>371</v>
      </c>
      <c r="C317" s="66">
        <v>4</v>
      </c>
      <c r="D317" s="66">
        <v>1</v>
      </c>
      <c r="E317" s="66">
        <v>0</v>
      </c>
      <c r="F317" s="90">
        <f t="shared" si="13"/>
        <v>0.25</v>
      </c>
    </row>
    <row r="318" spans="1:6" ht="18" customHeight="1">
      <c r="A318" s="88"/>
      <c r="B318" s="103" t="s">
        <v>372</v>
      </c>
      <c r="C318" s="66">
        <v>4</v>
      </c>
      <c r="D318" s="164">
        <v>2</v>
      </c>
      <c r="E318" s="164">
        <v>0</v>
      </c>
      <c r="F318" s="90">
        <f t="shared" si="13"/>
        <v>0.5</v>
      </c>
    </row>
    <row r="319" spans="1:6" ht="18" customHeight="1">
      <c r="A319" s="88"/>
      <c r="B319" s="103" t="s">
        <v>373</v>
      </c>
      <c r="C319" s="96">
        <v>7</v>
      </c>
      <c r="D319" s="164">
        <v>5</v>
      </c>
      <c r="E319" s="164">
        <v>0</v>
      </c>
      <c r="F319" s="90">
        <f t="shared" si="13"/>
        <v>0.7142857142857143</v>
      </c>
    </row>
    <row r="320" spans="1:6" ht="18" customHeight="1">
      <c r="A320" s="88"/>
      <c r="B320" s="103" t="s">
        <v>374</v>
      </c>
      <c r="C320" s="96">
        <v>4</v>
      </c>
      <c r="D320" s="102">
        <v>3</v>
      </c>
      <c r="E320" s="102">
        <v>0</v>
      </c>
      <c r="F320" s="90">
        <f t="shared" si="13"/>
        <v>0.75</v>
      </c>
    </row>
    <row r="321" spans="1:6" ht="18" customHeight="1">
      <c r="A321" s="88"/>
      <c r="B321" s="103" t="s">
        <v>375</v>
      </c>
      <c r="C321" s="165">
        <v>4</v>
      </c>
      <c r="D321" s="66">
        <v>4</v>
      </c>
      <c r="E321" s="66">
        <v>0</v>
      </c>
      <c r="F321" s="90">
        <f t="shared" si="13"/>
        <v>1</v>
      </c>
    </row>
    <row r="322" spans="1:6" ht="18" customHeight="1">
      <c r="A322" s="88"/>
      <c r="B322" s="103" t="s">
        <v>376</v>
      </c>
      <c r="C322" s="66">
        <v>1</v>
      </c>
      <c r="D322" s="102">
        <v>1</v>
      </c>
      <c r="E322" s="102">
        <v>0</v>
      </c>
      <c r="F322" s="90">
        <f t="shared" si="13"/>
        <v>1</v>
      </c>
    </row>
    <row r="323" spans="1:6" ht="18" customHeight="1">
      <c r="A323" s="88"/>
      <c r="B323" s="103" t="s">
        <v>377</v>
      </c>
      <c r="C323" s="104">
        <v>4</v>
      </c>
      <c r="D323" s="163">
        <v>2</v>
      </c>
      <c r="E323" s="163">
        <v>0</v>
      </c>
      <c r="F323" s="90">
        <f t="shared" si="13"/>
        <v>0.5</v>
      </c>
    </row>
    <row r="324" spans="1:6" ht="18" customHeight="1">
      <c r="A324" s="88"/>
      <c r="B324" s="103" t="s">
        <v>378</v>
      </c>
      <c r="C324" s="104">
        <v>4</v>
      </c>
      <c r="D324" s="105">
        <v>4</v>
      </c>
      <c r="E324" s="105">
        <v>0</v>
      </c>
      <c r="F324" s="90">
        <f t="shared" si="13"/>
        <v>1</v>
      </c>
    </row>
    <row r="325" spans="1:6" ht="18" customHeight="1">
      <c r="A325" s="88"/>
      <c r="B325" s="103" t="s">
        <v>379</v>
      </c>
      <c r="C325" s="102">
        <v>4</v>
      </c>
      <c r="D325" s="66">
        <v>1</v>
      </c>
      <c r="E325" s="66">
        <v>0</v>
      </c>
      <c r="F325" s="90">
        <f t="shared" si="13"/>
        <v>0.25</v>
      </c>
    </row>
    <row r="326" spans="1:6" ht="18" customHeight="1">
      <c r="A326" s="88"/>
      <c r="B326" s="103" t="s">
        <v>380</v>
      </c>
      <c r="C326" s="66">
        <v>4</v>
      </c>
      <c r="D326" s="66">
        <v>3</v>
      </c>
      <c r="E326" s="66">
        <v>0</v>
      </c>
      <c r="F326" s="90">
        <f t="shared" si="13"/>
        <v>0.75</v>
      </c>
    </row>
    <row r="327" spans="1:6" ht="18" customHeight="1">
      <c r="A327" s="88"/>
      <c r="B327" s="78"/>
      <c r="C327" s="130"/>
      <c r="D327" s="130"/>
      <c r="E327" s="130"/>
      <c r="F327" s="131"/>
    </row>
    <row r="328" spans="1:6" ht="18" customHeight="1">
      <c r="A328" s="88"/>
      <c r="B328" s="149" t="s">
        <v>37</v>
      </c>
      <c r="C328" s="95">
        <f>SUM(C329:C330)</f>
        <v>13</v>
      </c>
      <c r="D328" s="95">
        <f>SUM(D329:D330)</f>
        <v>6</v>
      </c>
      <c r="E328" s="95">
        <f>SUM(E329:E330)</f>
        <v>0</v>
      </c>
      <c r="F328" s="151">
        <f>SUM(D328/C328)</f>
        <v>0.46153846153846156</v>
      </c>
    </row>
    <row r="329" spans="1:6" ht="18" customHeight="1">
      <c r="A329" s="88"/>
      <c r="B329" s="61" t="s">
        <v>381</v>
      </c>
      <c r="C329" s="96">
        <v>8</v>
      </c>
      <c r="D329" s="97">
        <v>4</v>
      </c>
      <c r="E329" s="97">
        <v>0</v>
      </c>
      <c r="F329" s="90">
        <f>SUM(D329/C329)</f>
        <v>0.5</v>
      </c>
    </row>
    <row r="330" spans="1:6" ht="18" customHeight="1">
      <c r="A330" s="88"/>
      <c r="B330" s="61" t="s">
        <v>542</v>
      </c>
      <c r="C330" s="96">
        <v>5</v>
      </c>
      <c r="D330" s="66">
        <v>2</v>
      </c>
      <c r="E330" s="66">
        <v>0</v>
      </c>
      <c r="F330" s="90">
        <f>SUM(D330/C330)</f>
        <v>0.4</v>
      </c>
    </row>
    <row r="331" spans="1:6" ht="18" customHeight="1">
      <c r="A331" s="88"/>
      <c r="B331" s="61"/>
      <c r="C331" s="96"/>
      <c r="D331" s="97"/>
      <c r="E331" s="97"/>
      <c r="F331" s="93"/>
    </row>
    <row r="332" spans="1:6" ht="18" customHeight="1">
      <c r="A332" s="88"/>
      <c r="B332" s="149" t="s">
        <v>38</v>
      </c>
      <c r="C332" s="95">
        <f>SUM(C333:C333)</f>
        <v>6</v>
      </c>
      <c r="D332" s="95">
        <f>SUM(D333:D333)</f>
        <v>2</v>
      </c>
      <c r="E332" s="95">
        <f>SUM(E333:E333)</f>
        <v>0</v>
      </c>
      <c r="F332" s="151">
        <f>SUM(D332/C332)</f>
        <v>0.33333333333333331</v>
      </c>
    </row>
    <row r="333" spans="1:6" ht="18" customHeight="1">
      <c r="A333" s="88"/>
      <c r="B333" s="61" t="s">
        <v>530</v>
      </c>
      <c r="C333" s="96">
        <v>6</v>
      </c>
      <c r="D333" s="97">
        <v>2</v>
      </c>
      <c r="E333" s="97">
        <v>0</v>
      </c>
      <c r="F333" s="90">
        <f>SUM(D333/C333)</f>
        <v>0.33333333333333331</v>
      </c>
    </row>
    <row r="334" spans="1:6" ht="18" customHeight="1">
      <c r="A334" s="88"/>
      <c r="B334" s="103"/>
      <c r="C334" s="96"/>
      <c r="D334" s="97"/>
      <c r="E334" s="97"/>
      <c r="F334" s="153"/>
    </row>
    <row r="335" spans="1:6" ht="18" customHeight="1">
      <c r="A335" s="88"/>
      <c r="B335" s="149" t="s">
        <v>39</v>
      </c>
      <c r="C335" s="95">
        <f>SUM(C336:C368)</f>
        <v>158</v>
      </c>
      <c r="D335" s="95">
        <f>SUM(D336:D368)</f>
        <v>95</v>
      </c>
      <c r="E335" s="95">
        <f>SUM(E336:E368)</f>
        <v>0</v>
      </c>
      <c r="F335" s="151">
        <f t="shared" ref="F335:F368" si="14">SUM(D335/C335)</f>
        <v>0.60126582278481011</v>
      </c>
    </row>
    <row r="336" spans="1:6" ht="18" customHeight="1">
      <c r="A336" s="88"/>
      <c r="B336" s="61" t="s">
        <v>531</v>
      </c>
      <c r="C336" s="96">
        <v>8</v>
      </c>
      <c r="D336" s="97">
        <v>4</v>
      </c>
      <c r="E336" s="97">
        <v>0</v>
      </c>
      <c r="F336" s="90">
        <f t="shared" si="14"/>
        <v>0.5</v>
      </c>
    </row>
    <row r="337" spans="1:6" ht="18" customHeight="1">
      <c r="A337" s="88"/>
      <c r="B337" s="61" t="s">
        <v>144</v>
      </c>
      <c r="C337" s="96">
        <v>7</v>
      </c>
      <c r="D337" s="102">
        <v>4</v>
      </c>
      <c r="E337" s="102">
        <v>0</v>
      </c>
      <c r="F337" s="90">
        <f t="shared" si="14"/>
        <v>0.5714285714285714</v>
      </c>
    </row>
    <row r="338" spans="1:6" ht="18" customHeight="1">
      <c r="A338" s="88"/>
      <c r="B338" s="61" t="s">
        <v>154</v>
      </c>
      <c r="C338" s="96">
        <v>6</v>
      </c>
      <c r="D338" s="102">
        <v>4</v>
      </c>
      <c r="E338" s="102">
        <v>0</v>
      </c>
      <c r="F338" s="90">
        <f t="shared" si="14"/>
        <v>0.66666666666666663</v>
      </c>
    </row>
    <row r="339" spans="1:6" ht="18" customHeight="1">
      <c r="A339" s="88"/>
      <c r="B339" s="103" t="s">
        <v>152</v>
      </c>
      <c r="C339" s="96">
        <v>9</v>
      </c>
      <c r="D339" s="97">
        <v>5</v>
      </c>
      <c r="E339" s="97">
        <v>0</v>
      </c>
      <c r="F339" s="90">
        <f t="shared" si="14"/>
        <v>0.55555555555555558</v>
      </c>
    </row>
    <row r="340" spans="1:6" ht="18" customHeight="1">
      <c r="A340" s="88"/>
      <c r="B340" s="103" t="s">
        <v>153</v>
      </c>
      <c r="C340" s="96">
        <v>3</v>
      </c>
      <c r="D340" s="97">
        <v>2</v>
      </c>
      <c r="E340" s="97">
        <v>0</v>
      </c>
      <c r="F340" s="90">
        <f t="shared" si="14"/>
        <v>0.66666666666666663</v>
      </c>
    </row>
    <row r="341" spans="1:6" ht="18" customHeight="1">
      <c r="A341" s="88"/>
      <c r="B341" s="103" t="s">
        <v>156</v>
      </c>
      <c r="C341" s="96">
        <v>5</v>
      </c>
      <c r="D341" s="97">
        <v>3</v>
      </c>
      <c r="E341" s="97">
        <v>0</v>
      </c>
      <c r="F341" s="90">
        <f t="shared" si="14"/>
        <v>0.6</v>
      </c>
    </row>
    <row r="342" spans="1:6" ht="18" customHeight="1">
      <c r="A342" s="88"/>
      <c r="B342" s="103" t="s">
        <v>157</v>
      </c>
      <c r="C342" s="96">
        <v>2</v>
      </c>
      <c r="D342" s="97">
        <v>0</v>
      </c>
      <c r="E342" s="97">
        <v>0</v>
      </c>
      <c r="F342" s="90">
        <f t="shared" si="14"/>
        <v>0</v>
      </c>
    </row>
    <row r="343" spans="1:6" ht="18" customHeight="1">
      <c r="A343" s="88"/>
      <c r="B343" s="103" t="s">
        <v>158</v>
      </c>
      <c r="C343" s="96">
        <v>5</v>
      </c>
      <c r="D343" s="97">
        <v>3</v>
      </c>
      <c r="E343" s="97">
        <v>0</v>
      </c>
      <c r="F343" s="90">
        <f t="shared" si="14"/>
        <v>0.6</v>
      </c>
    </row>
    <row r="344" spans="1:6" ht="18" customHeight="1">
      <c r="A344" s="88"/>
      <c r="B344" s="103" t="s">
        <v>159</v>
      </c>
      <c r="C344" s="96">
        <v>5</v>
      </c>
      <c r="D344" s="97">
        <v>4</v>
      </c>
      <c r="E344" s="97">
        <v>0</v>
      </c>
      <c r="F344" s="90">
        <f t="shared" si="14"/>
        <v>0.8</v>
      </c>
    </row>
    <row r="345" spans="1:6" ht="18" customHeight="1">
      <c r="A345" s="88"/>
      <c r="B345" s="103" t="s">
        <v>161</v>
      </c>
      <c r="C345" s="96">
        <v>5</v>
      </c>
      <c r="D345" s="66">
        <v>4</v>
      </c>
      <c r="E345" s="66">
        <v>0</v>
      </c>
      <c r="F345" s="90">
        <f t="shared" si="14"/>
        <v>0.8</v>
      </c>
    </row>
    <row r="346" spans="1:6" ht="18" customHeight="1">
      <c r="A346" s="88"/>
      <c r="B346" s="103" t="s">
        <v>162</v>
      </c>
      <c r="C346" s="104">
        <v>5</v>
      </c>
      <c r="D346" s="105">
        <v>3</v>
      </c>
      <c r="E346" s="105">
        <v>0</v>
      </c>
      <c r="F346" s="90">
        <f t="shared" si="14"/>
        <v>0.6</v>
      </c>
    </row>
    <row r="347" spans="1:6" ht="18" customHeight="1">
      <c r="A347" s="88"/>
      <c r="B347" s="103" t="s">
        <v>163</v>
      </c>
      <c r="C347" s="96">
        <v>5</v>
      </c>
      <c r="D347" s="102">
        <v>3</v>
      </c>
      <c r="E347" s="102">
        <v>0</v>
      </c>
      <c r="F347" s="90">
        <f t="shared" si="14"/>
        <v>0.6</v>
      </c>
    </row>
    <row r="348" spans="1:6" ht="18" customHeight="1">
      <c r="A348" s="88"/>
      <c r="B348" s="103" t="s">
        <v>164</v>
      </c>
      <c r="C348" s="96">
        <v>5</v>
      </c>
      <c r="D348" s="102">
        <v>3</v>
      </c>
      <c r="E348" s="102">
        <v>0</v>
      </c>
      <c r="F348" s="90">
        <f t="shared" si="14"/>
        <v>0.6</v>
      </c>
    </row>
    <row r="349" spans="1:6" ht="18" customHeight="1">
      <c r="A349" s="88"/>
      <c r="B349" s="103" t="s">
        <v>165</v>
      </c>
      <c r="C349" s="96">
        <v>5</v>
      </c>
      <c r="D349" s="102">
        <v>3</v>
      </c>
      <c r="E349" s="102">
        <v>0</v>
      </c>
      <c r="F349" s="90">
        <f t="shared" si="14"/>
        <v>0.6</v>
      </c>
    </row>
    <row r="350" spans="1:6" ht="18" customHeight="1">
      <c r="A350" s="88"/>
      <c r="B350" s="103" t="s">
        <v>166</v>
      </c>
      <c r="C350" s="96">
        <v>5</v>
      </c>
      <c r="D350" s="102">
        <v>5</v>
      </c>
      <c r="E350" s="102">
        <v>0</v>
      </c>
      <c r="F350" s="90">
        <f t="shared" si="14"/>
        <v>1</v>
      </c>
    </row>
    <row r="351" spans="1:6" ht="18" customHeight="1">
      <c r="A351" s="88"/>
      <c r="B351" s="103" t="s">
        <v>167</v>
      </c>
      <c r="C351" s="96">
        <v>4</v>
      </c>
      <c r="D351" s="102">
        <v>2</v>
      </c>
      <c r="E351" s="102">
        <v>0</v>
      </c>
      <c r="F351" s="90">
        <f t="shared" si="14"/>
        <v>0.5</v>
      </c>
    </row>
    <row r="352" spans="1:6" ht="18" customHeight="1">
      <c r="A352" s="88"/>
      <c r="B352" s="103" t="s">
        <v>168</v>
      </c>
      <c r="C352" s="96">
        <v>5</v>
      </c>
      <c r="D352" s="102">
        <v>2</v>
      </c>
      <c r="E352" s="102">
        <v>0</v>
      </c>
      <c r="F352" s="90">
        <f t="shared" si="14"/>
        <v>0.4</v>
      </c>
    </row>
    <row r="353" spans="1:6" ht="18" customHeight="1">
      <c r="A353" s="88"/>
      <c r="B353" s="103" t="s">
        <v>169</v>
      </c>
      <c r="C353" s="96">
        <v>5</v>
      </c>
      <c r="D353" s="102">
        <v>4</v>
      </c>
      <c r="E353" s="102">
        <v>0</v>
      </c>
      <c r="F353" s="90">
        <f t="shared" si="14"/>
        <v>0.8</v>
      </c>
    </row>
    <row r="354" spans="1:6" ht="18" customHeight="1">
      <c r="A354" s="88"/>
      <c r="B354" s="103" t="s">
        <v>170</v>
      </c>
      <c r="C354" s="104">
        <v>4</v>
      </c>
      <c r="D354" s="105">
        <v>3</v>
      </c>
      <c r="E354" s="105">
        <v>0</v>
      </c>
      <c r="F354" s="90">
        <f t="shared" si="14"/>
        <v>0.75</v>
      </c>
    </row>
    <row r="355" spans="1:6" ht="18" customHeight="1">
      <c r="A355" s="88"/>
      <c r="B355" s="103" t="s">
        <v>171</v>
      </c>
      <c r="C355" s="96">
        <v>4</v>
      </c>
      <c r="D355" s="102">
        <v>3</v>
      </c>
      <c r="E355" s="102">
        <v>0</v>
      </c>
      <c r="F355" s="90">
        <f t="shared" si="14"/>
        <v>0.75</v>
      </c>
    </row>
    <row r="356" spans="1:6" ht="18" customHeight="1">
      <c r="A356" s="88"/>
      <c r="B356" s="103" t="s">
        <v>172</v>
      </c>
      <c r="C356" s="96">
        <v>4</v>
      </c>
      <c r="D356" s="66">
        <v>2</v>
      </c>
      <c r="E356" s="66">
        <v>0</v>
      </c>
      <c r="F356" s="90">
        <f t="shared" si="14"/>
        <v>0.5</v>
      </c>
    </row>
    <row r="357" spans="1:6" ht="18" customHeight="1">
      <c r="A357" s="88"/>
      <c r="B357" s="103" t="s">
        <v>173</v>
      </c>
      <c r="C357" s="96">
        <v>5</v>
      </c>
      <c r="D357" s="102">
        <v>3</v>
      </c>
      <c r="E357" s="102">
        <v>0</v>
      </c>
      <c r="F357" s="90">
        <f t="shared" si="14"/>
        <v>0.6</v>
      </c>
    </row>
    <row r="358" spans="1:6" ht="18" customHeight="1">
      <c r="A358" s="88"/>
      <c r="B358" s="103" t="s">
        <v>174</v>
      </c>
      <c r="C358" s="104">
        <v>5</v>
      </c>
      <c r="D358" s="105">
        <v>4</v>
      </c>
      <c r="E358" s="105">
        <v>0</v>
      </c>
      <c r="F358" s="90">
        <f t="shared" si="14"/>
        <v>0.8</v>
      </c>
    </row>
    <row r="359" spans="1:6" ht="18" customHeight="1">
      <c r="A359" s="88"/>
      <c r="B359" s="103" t="s">
        <v>175</v>
      </c>
      <c r="C359" s="96">
        <v>4</v>
      </c>
      <c r="D359" s="66">
        <v>2</v>
      </c>
      <c r="E359" s="66">
        <v>0</v>
      </c>
      <c r="F359" s="90">
        <f t="shared" si="14"/>
        <v>0.5</v>
      </c>
    </row>
    <row r="360" spans="1:6" ht="18" customHeight="1">
      <c r="A360" s="88"/>
      <c r="B360" s="103" t="s">
        <v>176</v>
      </c>
      <c r="C360" s="96">
        <v>5</v>
      </c>
      <c r="D360" s="102">
        <v>3</v>
      </c>
      <c r="E360" s="102">
        <v>0</v>
      </c>
      <c r="F360" s="90">
        <f t="shared" si="14"/>
        <v>0.6</v>
      </c>
    </row>
    <row r="361" spans="1:6" ht="18" customHeight="1">
      <c r="A361" s="88"/>
      <c r="B361" s="103" t="s">
        <v>177</v>
      </c>
      <c r="C361" s="96">
        <v>4</v>
      </c>
      <c r="D361" s="102">
        <v>2</v>
      </c>
      <c r="E361" s="102">
        <v>0</v>
      </c>
      <c r="F361" s="90">
        <f t="shared" si="14"/>
        <v>0.5</v>
      </c>
    </row>
    <row r="362" spans="1:6" ht="18" customHeight="1">
      <c r="A362" s="88"/>
      <c r="B362" s="103" t="s">
        <v>178</v>
      </c>
      <c r="C362" s="96">
        <v>5</v>
      </c>
      <c r="D362" s="66">
        <v>3</v>
      </c>
      <c r="E362" s="66">
        <v>0</v>
      </c>
      <c r="F362" s="90">
        <f t="shared" si="14"/>
        <v>0.6</v>
      </c>
    </row>
    <row r="363" spans="1:6" ht="18" customHeight="1">
      <c r="A363" s="88"/>
      <c r="B363" s="103" t="s">
        <v>179</v>
      </c>
      <c r="C363" s="104">
        <v>5</v>
      </c>
      <c r="D363" s="105">
        <v>4</v>
      </c>
      <c r="E363" s="105">
        <v>0</v>
      </c>
      <c r="F363" s="90">
        <f t="shared" si="14"/>
        <v>0.8</v>
      </c>
    </row>
    <row r="364" spans="1:6" ht="18" customHeight="1">
      <c r="A364" s="88"/>
      <c r="B364" s="103" t="s">
        <v>180</v>
      </c>
      <c r="C364" s="96">
        <v>5</v>
      </c>
      <c r="D364" s="66">
        <v>2</v>
      </c>
      <c r="E364" s="66">
        <v>0</v>
      </c>
      <c r="F364" s="90">
        <f t="shared" si="14"/>
        <v>0.4</v>
      </c>
    </row>
    <row r="365" spans="1:6" ht="18" customHeight="1">
      <c r="A365" s="88"/>
      <c r="B365" s="103" t="s">
        <v>181</v>
      </c>
      <c r="C365" s="96">
        <v>3</v>
      </c>
      <c r="D365" s="97">
        <v>2</v>
      </c>
      <c r="E365" s="97">
        <v>0</v>
      </c>
      <c r="F365" s="90">
        <f t="shared" si="14"/>
        <v>0.66666666666666663</v>
      </c>
    </row>
    <row r="366" spans="1:6" ht="18" customHeight="1">
      <c r="A366" s="88"/>
      <c r="B366" s="103" t="s">
        <v>183</v>
      </c>
      <c r="C366" s="96">
        <v>5</v>
      </c>
      <c r="D366" s="66">
        <v>2</v>
      </c>
      <c r="E366" s="66">
        <v>0</v>
      </c>
      <c r="F366" s="90">
        <f t="shared" si="14"/>
        <v>0.4</v>
      </c>
    </row>
    <row r="367" spans="1:6" ht="18" customHeight="1">
      <c r="A367" s="88"/>
      <c r="B367" s="103" t="s">
        <v>182</v>
      </c>
      <c r="C367" s="96">
        <v>2</v>
      </c>
      <c r="D367" s="97">
        <v>0</v>
      </c>
      <c r="E367" s="97">
        <v>0</v>
      </c>
      <c r="F367" s="90">
        <f t="shared" si="14"/>
        <v>0</v>
      </c>
    </row>
    <row r="368" spans="1:6" ht="18" customHeight="1">
      <c r="A368" s="88"/>
      <c r="B368" s="103" t="s">
        <v>189</v>
      </c>
      <c r="C368" s="96">
        <v>4</v>
      </c>
      <c r="D368" s="97">
        <v>2</v>
      </c>
      <c r="E368" s="97">
        <v>0</v>
      </c>
      <c r="F368" s="90">
        <f t="shared" si="14"/>
        <v>0.5</v>
      </c>
    </row>
    <row r="369" spans="1:6" ht="18" customHeight="1">
      <c r="A369" s="88"/>
      <c r="B369" s="78"/>
      <c r="C369" s="130"/>
      <c r="D369" s="130"/>
      <c r="E369" s="130"/>
      <c r="F369" s="131"/>
    </row>
    <row r="370" spans="1:6" ht="18" customHeight="1">
      <c r="A370" s="88"/>
      <c r="B370" s="149" t="s">
        <v>40</v>
      </c>
      <c r="C370" s="95">
        <f>SUM(C371:C424)</f>
        <v>236</v>
      </c>
      <c r="D370" s="95">
        <f>SUM(D371:D424)</f>
        <v>99</v>
      </c>
      <c r="E370" s="95">
        <f>SUM(E371:E424)</f>
        <v>0</v>
      </c>
      <c r="F370" s="151">
        <f t="shared" ref="F370:F424" si="15">SUM(D370/C370)</f>
        <v>0.41949152542372881</v>
      </c>
    </row>
    <row r="371" spans="1:6" ht="18" customHeight="1">
      <c r="A371" s="88"/>
      <c r="B371" s="65" t="s">
        <v>537</v>
      </c>
      <c r="C371" s="66">
        <v>5</v>
      </c>
      <c r="D371" s="66">
        <v>2</v>
      </c>
      <c r="E371" s="66">
        <v>0</v>
      </c>
      <c r="F371" s="90">
        <f t="shared" si="15"/>
        <v>0.4</v>
      </c>
    </row>
    <row r="372" spans="1:6" ht="18" customHeight="1">
      <c r="A372" s="88"/>
      <c r="B372" s="112" t="s">
        <v>383</v>
      </c>
      <c r="C372" s="89">
        <v>3</v>
      </c>
      <c r="D372" s="97">
        <v>3</v>
      </c>
      <c r="E372" s="97">
        <v>0</v>
      </c>
      <c r="F372" s="90">
        <f t="shared" si="15"/>
        <v>1</v>
      </c>
    </row>
    <row r="373" spans="1:6" ht="18" customHeight="1">
      <c r="A373" s="88"/>
      <c r="B373" s="61" t="s">
        <v>384</v>
      </c>
      <c r="C373" s="89">
        <v>1</v>
      </c>
      <c r="D373" s="97">
        <v>0</v>
      </c>
      <c r="E373" s="97">
        <v>0</v>
      </c>
      <c r="F373" s="90">
        <f t="shared" si="15"/>
        <v>0</v>
      </c>
    </row>
    <row r="374" spans="1:6" ht="18" customHeight="1">
      <c r="A374" s="88"/>
      <c r="B374" s="61" t="s">
        <v>385</v>
      </c>
      <c r="C374" s="89">
        <v>2</v>
      </c>
      <c r="D374" s="97">
        <v>1</v>
      </c>
      <c r="E374" s="97">
        <v>0</v>
      </c>
      <c r="F374" s="90">
        <f t="shared" si="15"/>
        <v>0.5</v>
      </c>
    </row>
    <row r="375" spans="1:6" ht="18" customHeight="1">
      <c r="A375" s="88"/>
      <c r="B375" s="61" t="s">
        <v>386</v>
      </c>
      <c r="C375" s="89">
        <v>4</v>
      </c>
      <c r="D375" s="97">
        <v>2</v>
      </c>
      <c r="E375" s="97">
        <v>0</v>
      </c>
      <c r="F375" s="90">
        <f t="shared" si="15"/>
        <v>0.5</v>
      </c>
    </row>
    <row r="376" spans="1:6" ht="18" customHeight="1">
      <c r="A376" s="88"/>
      <c r="B376" s="112" t="s">
        <v>387</v>
      </c>
      <c r="C376" s="89">
        <v>3</v>
      </c>
      <c r="D376" s="97">
        <v>0</v>
      </c>
      <c r="E376" s="97">
        <v>0</v>
      </c>
      <c r="F376" s="90">
        <f t="shared" si="15"/>
        <v>0</v>
      </c>
    </row>
    <row r="377" spans="1:6" ht="18" customHeight="1">
      <c r="A377" s="88"/>
      <c r="B377" s="112" t="s">
        <v>389</v>
      </c>
      <c r="C377" s="89">
        <v>1</v>
      </c>
      <c r="D377" s="97">
        <v>1</v>
      </c>
      <c r="E377" s="97">
        <v>0</v>
      </c>
      <c r="F377" s="90">
        <f t="shared" si="15"/>
        <v>1</v>
      </c>
    </row>
    <row r="378" spans="1:6" ht="18" customHeight="1">
      <c r="A378" s="88"/>
      <c r="B378" s="61" t="s">
        <v>391</v>
      </c>
      <c r="C378" s="89">
        <v>1</v>
      </c>
      <c r="D378" s="97">
        <v>0</v>
      </c>
      <c r="E378" s="97">
        <v>0</v>
      </c>
      <c r="F378" s="90">
        <f t="shared" si="15"/>
        <v>0</v>
      </c>
    </row>
    <row r="379" spans="1:6" ht="18" customHeight="1">
      <c r="A379" s="88"/>
      <c r="B379" s="61" t="s">
        <v>392</v>
      </c>
      <c r="C379" s="89">
        <v>1</v>
      </c>
      <c r="D379" s="97">
        <v>0</v>
      </c>
      <c r="E379" s="97">
        <v>0</v>
      </c>
      <c r="F379" s="90">
        <f t="shared" si="15"/>
        <v>0</v>
      </c>
    </row>
    <row r="380" spans="1:6" ht="18" customHeight="1">
      <c r="A380" s="88"/>
      <c r="B380" s="61" t="s">
        <v>393</v>
      </c>
      <c r="C380" s="89">
        <v>1</v>
      </c>
      <c r="D380" s="97">
        <v>0</v>
      </c>
      <c r="E380" s="97">
        <v>0</v>
      </c>
      <c r="F380" s="90">
        <f t="shared" si="15"/>
        <v>0</v>
      </c>
    </row>
    <row r="381" spans="1:6" ht="18" customHeight="1">
      <c r="A381" s="88"/>
      <c r="B381" s="61" t="s">
        <v>394</v>
      </c>
      <c r="C381" s="89">
        <v>3</v>
      </c>
      <c r="D381" s="97">
        <v>3</v>
      </c>
      <c r="E381" s="97">
        <v>0</v>
      </c>
      <c r="F381" s="90">
        <f t="shared" si="15"/>
        <v>1</v>
      </c>
    </row>
    <row r="382" spans="1:6" ht="18" customHeight="1">
      <c r="A382" s="88"/>
      <c r="B382" s="61" t="s">
        <v>396</v>
      </c>
      <c r="C382" s="89">
        <v>4</v>
      </c>
      <c r="D382" s="97">
        <v>2</v>
      </c>
      <c r="E382" s="97">
        <v>0</v>
      </c>
      <c r="F382" s="90">
        <f t="shared" si="15"/>
        <v>0.5</v>
      </c>
    </row>
    <row r="383" spans="1:6" ht="18" customHeight="1">
      <c r="A383" s="88"/>
      <c r="B383" s="61" t="s">
        <v>397</v>
      </c>
      <c r="C383" s="89">
        <v>25</v>
      </c>
      <c r="D383" s="97">
        <v>19</v>
      </c>
      <c r="E383" s="97">
        <v>0</v>
      </c>
      <c r="F383" s="90">
        <f t="shared" si="15"/>
        <v>0.76</v>
      </c>
    </row>
    <row r="384" spans="1:6" ht="18" customHeight="1">
      <c r="A384" s="88"/>
      <c r="B384" s="61" t="s">
        <v>398</v>
      </c>
      <c r="C384" s="89">
        <v>1</v>
      </c>
      <c r="D384" s="97">
        <v>0</v>
      </c>
      <c r="E384" s="97">
        <v>0</v>
      </c>
      <c r="F384" s="90">
        <f t="shared" si="15"/>
        <v>0</v>
      </c>
    </row>
    <row r="385" spans="1:6" ht="18" customHeight="1">
      <c r="A385" s="88"/>
      <c r="B385" s="112" t="s">
        <v>399</v>
      </c>
      <c r="C385" s="89">
        <v>22</v>
      </c>
      <c r="D385" s="97">
        <v>14</v>
      </c>
      <c r="E385" s="97">
        <v>0</v>
      </c>
      <c r="F385" s="90">
        <f t="shared" si="15"/>
        <v>0.63636363636363635</v>
      </c>
    </row>
    <row r="386" spans="1:6" ht="18" customHeight="1">
      <c r="A386" s="88"/>
      <c r="B386" s="61" t="s">
        <v>401</v>
      </c>
      <c r="C386" s="89">
        <v>2</v>
      </c>
      <c r="D386" s="97">
        <v>0</v>
      </c>
      <c r="E386" s="97">
        <v>0</v>
      </c>
      <c r="F386" s="90">
        <f t="shared" si="15"/>
        <v>0</v>
      </c>
    </row>
    <row r="387" spans="1:6" ht="18" customHeight="1">
      <c r="A387" s="88"/>
      <c r="B387" s="61" t="s">
        <v>402</v>
      </c>
      <c r="C387" s="97">
        <v>6</v>
      </c>
      <c r="D387" s="97">
        <v>2</v>
      </c>
      <c r="E387" s="97">
        <v>0</v>
      </c>
      <c r="F387" s="90">
        <f t="shared" si="15"/>
        <v>0.33333333333333331</v>
      </c>
    </row>
    <row r="388" spans="1:6" ht="18" customHeight="1">
      <c r="A388" s="88"/>
      <c r="B388" s="61" t="s">
        <v>405</v>
      </c>
      <c r="C388" s="89">
        <v>5</v>
      </c>
      <c r="D388" s="97">
        <v>0</v>
      </c>
      <c r="E388" s="97">
        <v>0</v>
      </c>
      <c r="F388" s="90">
        <f t="shared" si="15"/>
        <v>0</v>
      </c>
    </row>
    <row r="389" spans="1:6" ht="18" customHeight="1">
      <c r="A389" s="88"/>
      <c r="B389" s="61" t="s">
        <v>406</v>
      </c>
      <c r="C389" s="89">
        <v>3</v>
      </c>
      <c r="D389" s="97">
        <v>1</v>
      </c>
      <c r="E389" s="97">
        <v>0</v>
      </c>
      <c r="F389" s="90">
        <f t="shared" si="15"/>
        <v>0.33333333333333331</v>
      </c>
    </row>
    <row r="390" spans="1:6" ht="18" customHeight="1">
      <c r="A390" s="88"/>
      <c r="B390" s="61" t="s">
        <v>407</v>
      </c>
      <c r="C390" s="89">
        <v>3</v>
      </c>
      <c r="D390" s="97">
        <v>1</v>
      </c>
      <c r="E390" s="97">
        <v>0</v>
      </c>
      <c r="F390" s="90">
        <f t="shared" si="15"/>
        <v>0.33333333333333331</v>
      </c>
    </row>
    <row r="391" spans="1:6" ht="18" customHeight="1">
      <c r="A391" s="88"/>
      <c r="B391" s="61" t="s">
        <v>408</v>
      </c>
      <c r="C391" s="89">
        <v>3</v>
      </c>
      <c r="D391" s="97">
        <v>0</v>
      </c>
      <c r="E391" s="97">
        <v>0</v>
      </c>
      <c r="F391" s="90">
        <f t="shared" si="15"/>
        <v>0</v>
      </c>
    </row>
    <row r="392" spans="1:6" ht="18" customHeight="1">
      <c r="A392" s="88"/>
      <c r="B392" s="61" t="s">
        <v>409</v>
      </c>
      <c r="C392" s="89">
        <v>3</v>
      </c>
      <c r="D392" s="97">
        <v>0</v>
      </c>
      <c r="E392" s="97">
        <v>0</v>
      </c>
      <c r="F392" s="90">
        <f t="shared" si="15"/>
        <v>0</v>
      </c>
    </row>
    <row r="393" spans="1:6" ht="18" customHeight="1">
      <c r="A393" s="88"/>
      <c r="B393" s="61" t="s">
        <v>410</v>
      </c>
      <c r="C393" s="89">
        <v>3</v>
      </c>
      <c r="D393" s="97">
        <v>0</v>
      </c>
      <c r="E393" s="97">
        <v>0</v>
      </c>
      <c r="F393" s="90">
        <f t="shared" si="15"/>
        <v>0</v>
      </c>
    </row>
    <row r="394" spans="1:6" ht="18" customHeight="1">
      <c r="A394" s="88"/>
      <c r="B394" s="61" t="s">
        <v>411</v>
      </c>
      <c r="C394" s="89">
        <v>3</v>
      </c>
      <c r="D394" s="97">
        <v>1</v>
      </c>
      <c r="E394" s="97">
        <v>0</v>
      </c>
      <c r="F394" s="90">
        <f t="shared" si="15"/>
        <v>0.33333333333333331</v>
      </c>
    </row>
    <row r="395" spans="1:6" ht="18" customHeight="1">
      <c r="A395" s="88"/>
      <c r="B395" s="61" t="s">
        <v>412</v>
      </c>
      <c r="C395" s="89">
        <v>3</v>
      </c>
      <c r="D395" s="97">
        <v>1</v>
      </c>
      <c r="E395" s="97">
        <v>0</v>
      </c>
      <c r="F395" s="90">
        <f t="shared" si="15"/>
        <v>0.33333333333333331</v>
      </c>
    </row>
    <row r="396" spans="1:6" ht="18" customHeight="1">
      <c r="A396" s="88"/>
      <c r="B396" s="61" t="s">
        <v>413</v>
      </c>
      <c r="C396" s="89">
        <v>3</v>
      </c>
      <c r="D396" s="97">
        <v>0</v>
      </c>
      <c r="E396" s="97">
        <v>0</v>
      </c>
      <c r="F396" s="90">
        <f t="shared" si="15"/>
        <v>0</v>
      </c>
    </row>
    <row r="397" spans="1:6" ht="18" customHeight="1">
      <c r="A397" s="88"/>
      <c r="B397" s="61" t="s">
        <v>414</v>
      </c>
      <c r="C397" s="89">
        <v>3</v>
      </c>
      <c r="D397" s="97">
        <v>1</v>
      </c>
      <c r="E397" s="97">
        <v>0</v>
      </c>
      <c r="F397" s="90">
        <f t="shared" si="15"/>
        <v>0.33333333333333331</v>
      </c>
    </row>
    <row r="398" spans="1:6" ht="18" customHeight="1">
      <c r="A398" s="88"/>
      <c r="B398" s="61" t="s">
        <v>415</v>
      </c>
      <c r="C398" s="89">
        <v>4</v>
      </c>
      <c r="D398" s="97">
        <v>1</v>
      </c>
      <c r="E398" s="97">
        <v>0</v>
      </c>
      <c r="F398" s="90">
        <f t="shared" si="15"/>
        <v>0.25</v>
      </c>
    </row>
    <row r="399" spans="1:6" ht="18" customHeight="1">
      <c r="A399" s="88"/>
      <c r="B399" s="61" t="s">
        <v>416</v>
      </c>
      <c r="C399" s="89">
        <v>3</v>
      </c>
      <c r="D399" s="97">
        <v>1</v>
      </c>
      <c r="E399" s="97">
        <v>0</v>
      </c>
      <c r="F399" s="90">
        <f t="shared" si="15"/>
        <v>0.33333333333333331</v>
      </c>
    </row>
    <row r="400" spans="1:6" ht="18" customHeight="1">
      <c r="A400" s="88"/>
      <c r="B400" s="61" t="s">
        <v>417</v>
      </c>
      <c r="C400" s="89">
        <v>3</v>
      </c>
      <c r="D400" s="97">
        <v>1</v>
      </c>
      <c r="E400" s="97">
        <v>0</v>
      </c>
      <c r="F400" s="90">
        <f t="shared" si="15"/>
        <v>0.33333333333333331</v>
      </c>
    </row>
    <row r="401" spans="1:6" ht="18" customHeight="1">
      <c r="A401" s="88"/>
      <c r="B401" s="61" t="s">
        <v>418</v>
      </c>
      <c r="C401" s="89">
        <v>3</v>
      </c>
      <c r="D401" s="97">
        <v>0</v>
      </c>
      <c r="E401" s="97">
        <v>0</v>
      </c>
      <c r="F401" s="90">
        <f t="shared" si="15"/>
        <v>0</v>
      </c>
    </row>
    <row r="402" spans="1:6" ht="18" customHeight="1">
      <c r="A402" s="88"/>
      <c r="B402" s="61" t="s">
        <v>419</v>
      </c>
      <c r="C402" s="89">
        <v>3</v>
      </c>
      <c r="D402" s="97">
        <v>0</v>
      </c>
      <c r="E402" s="97">
        <v>0</v>
      </c>
      <c r="F402" s="90">
        <f t="shared" si="15"/>
        <v>0</v>
      </c>
    </row>
    <row r="403" spans="1:6" ht="18" customHeight="1">
      <c r="A403" s="88"/>
      <c r="B403" s="61" t="s">
        <v>423</v>
      </c>
      <c r="C403" s="89">
        <v>3</v>
      </c>
      <c r="D403" s="97">
        <v>0</v>
      </c>
      <c r="E403" s="97">
        <v>0</v>
      </c>
      <c r="F403" s="90">
        <f t="shared" si="15"/>
        <v>0</v>
      </c>
    </row>
    <row r="404" spans="1:6" ht="18" customHeight="1">
      <c r="A404" s="88"/>
      <c r="B404" s="61" t="s">
        <v>420</v>
      </c>
      <c r="C404" s="89">
        <v>5</v>
      </c>
      <c r="D404" s="97">
        <v>1</v>
      </c>
      <c r="E404" s="97">
        <v>0</v>
      </c>
      <c r="F404" s="90">
        <f t="shared" si="15"/>
        <v>0.2</v>
      </c>
    </row>
    <row r="405" spans="1:6" ht="18" customHeight="1">
      <c r="A405" s="88"/>
      <c r="B405" s="61" t="s">
        <v>421</v>
      </c>
      <c r="C405" s="89">
        <v>3</v>
      </c>
      <c r="D405" s="97">
        <v>0</v>
      </c>
      <c r="E405" s="97">
        <v>0</v>
      </c>
      <c r="F405" s="90">
        <f t="shared" si="15"/>
        <v>0</v>
      </c>
    </row>
    <row r="406" spans="1:6" ht="18" customHeight="1">
      <c r="A406" s="88"/>
      <c r="B406" s="61" t="s">
        <v>422</v>
      </c>
      <c r="C406" s="89">
        <v>3</v>
      </c>
      <c r="D406" s="97">
        <v>1</v>
      </c>
      <c r="E406" s="97">
        <v>0</v>
      </c>
      <c r="F406" s="90">
        <f t="shared" si="15"/>
        <v>0.33333333333333331</v>
      </c>
    </row>
    <row r="407" spans="1:6" ht="18" customHeight="1">
      <c r="A407" s="88"/>
      <c r="B407" s="61" t="s">
        <v>424</v>
      </c>
      <c r="C407" s="89">
        <v>3</v>
      </c>
      <c r="D407" s="97">
        <v>3</v>
      </c>
      <c r="E407" s="97">
        <v>0</v>
      </c>
      <c r="F407" s="90">
        <f t="shared" si="15"/>
        <v>1</v>
      </c>
    </row>
    <row r="408" spans="1:6" ht="18" customHeight="1">
      <c r="A408" s="88"/>
      <c r="B408" s="61" t="s">
        <v>425</v>
      </c>
      <c r="C408" s="89">
        <v>3</v>
      </c>
      <c r="D408" s="89">
        <v>1</v>
      </c>
      <c r="E408" s="89">
        <v>0</v>
      </c>
      <c r="F408" s="90">
        <f t="shared" si="15"/>
        <v>0.33333333333333331</v>
      </c>
    </row>
    <row r="409" spans="1:6" ht="18" customHeight="1">
      <c r="A409" s="88"/>
      <c r="B409" s="61" t="s">
        <v>382</v>
      </c>
      <c r="C409" s="89">
        <v>1</v>
      </c>
      <c r="D409" s="97">
        <v>0</v>
      </c>
      <c r="E409" s="97">
        <v>0</v>
      </c>
      <c r="F409" s="90">
        <f t="shared" si="15"/>
        <v>0</v>
      </c>
    </row>
    <row r="410" spans="1:6" ht="18" customHeight="1">
      <c r="A410" s="88"/>
      <c r="B410" s="61" t="s">
        <v>426</v>
      </c>
      <c r="C410" s="89">
        <v>5</v>
      </c>
      <c r="D410" s="97">
        <v>1</v>
      </c>
      <c r="E410" s="97">
        <v>0</v>
      </c>
      <c r="F410" s="90">
        <f t="shared" si="15"/>
        <v>0.2</v>
      </c>
    </row>
    <row r="411" spans="1:6" ht="18" customHeight="1">
      <c r="A411" s="88"/>
      <c r="B411" s="61" t="s">
        <v>427</v>
      </c>
      <c r="C411" s="89">
        <v>13</v>
      </c>
      <c r="D411" s="97">
        <v>5</v>
      </c>
      <c r="E411" s="97">
        <v>0</v>
      </c>
      <c r="F411" s="90">
        <f t="shared" si="15"/>
        <v>0.38461538461538464</v>
      </c>
    </row>
    <row r="412" spans="1:6" ht="18" customHeight="1">
      <c r="A412" s="88"/>
      <c r="B412" s="61" t="s">
        <v>429</v>
      </c>
      <c r="C412" s="89">
        <v>1</v>
      </c>
      <c r="D412" s="97">
        <v>1</v>
      </c>
      <c r="E412" s="97">
        <v>0</v>
      </c>
      <c r="F412" s="90">
        <f t="shared" si="15"/>
        <v>1</v>
      </c>
    </row>
    <row r="413" spans="1:6" ht="18" customHeight="1">
      <c r="A413" s="88"/>
      <c r="B413" s="61" t="s">
        <v>430</v>
      </c>
      <c r="C413" s="89">
        <v>1</v>
      </c>
      <c r="D413" s="97">
        <v>1</v>
      </c>
      <c r="E413" s="97">
        <v>0</v>
      </c>
      <c r="F413" s="90">
        <f t="shared" si="15"/>
        <v>1</v>
      </c>
    </row>
    <row r="414" spans="1:6" ht="18" customHeight="1">
      <c r="A414" s="88"/>
      <c r="B414" s="61" t="s">
        <v>431</v>
      </c>
      <c r="C414" s="89">
        <v>1</v>
      </c>
      <c r="D414" s="97">
        <v>0</v>
      </c>
      <c r="E414" s="97">
        <v>0</v>
      </c>
      <c r="F414" s="90">
        <f t="shared" si="15"/>
        <v>0</v>
      </c>
    </row>
    <row r="415" spans="1:6" ht="18" customHeight="1">
      <c r="A415" s="88"/>
      <c r="B415" s="61" t="s">
        <v>432</v>
      </c>
      <c r="C415" s="89">
        <v>1</v>
      </c>
      <c r="D415" s="97">
        <v>1</v>
      </c>
      <c r="E415" s="97">
        <v>0</v>
      </c>
      <c r="F415" s="90">
        <f t="shared" si="15"/>
        <v>1</v>
      </c>
    </row>
    <row r="416" spans="1:6" ht="18" customHeight="1">
      <c r="A416" s="88"/>
      <c r="B416" s="112" t="s">
        <v>433</v>
      </c>
      <c r="C416" s="89">
        <v>6</v>
      </c>
      <c r="D416" s="97">
        <v>3</v>
      </c>
      <c r="E416" s="97">
        <v>0</v>
      </c>
      <c r="F416" s="90">
        <f t="shared" si="15"/>
        <v>0.5</v>
      </c>
    </row>
    <row r="417" spans="1:6" ht="18" customHeight="1">
      <c r="A417" s="88"/>
      <c r="B417" s="112" t="s">
        <v>434</v>
      </c>
      <c r="C417" s="89">
        <v>7</v>
      </c>
      <c r="D417" s="97">
        <v>4</v>
      </c>
      <c r="E417" s="97">
        <v>0</v>
      </c>
      <c r="F417" s="90">
        <f t="shared" si="15"/>
        <v>0.5714285714285714</v>
      </c>
    </row>
    <row r="418" spans="1:6" ht="18" customHeight="1">
      <c r="A418" s="88"/>
      <c r="B418" s="61" t="s">
        <v>435</v>
      </c>
      <c r="C418" s="89">
        <v>5</v>
      </c>
      <c r="D418" s="97">
        <v>2</v>
      </c>
      <c r="E418" s="97">
        <v>0</v>
      </c>
      <c r="F418" s="90">
        <f t="shared" si="15"/>
        <v>0.4</v>
      </c>
    </row>
    <row r="419" spans="1:6" ht="18" customHeight="1">
      <c r="A419" s="88"/>
      <c r="B419" s="61" t="s">
        <v>436</v>
      </c>
      <c r="C419" s="89">
        <v>5</v>
      </c>
      <c r="D419" s="97">
        <v>1</v>
      </c>
      <c r="E419" s="97">
        <v>0</v>
      </c>
      <c r="F419" s="90">
        <f t="shared" si="15"/>
        <v>0.2</v>
      </c>
    </row>
    <row r="420" spans="1:6" ht="18" customHeight="1">
      <c r="A420" s="88"/>
      <c r="B420" s="61" t="s">
        <v>437</v>
      </c>
      <c r="C420" s="89">
        <v>1</v>
      </c>
      <c r="D420" s="97">
        <v>1</v>
      </c>
      <c r="E420" s="97">
        <v>0</v>
      </c>
      <c r="F420" s="90">
        <f t="shared" si="15"/>
        <v>1</v>
      </c>
    </row>
    <row r="421" spans="1:6" ht="18" customHeight="1">
      <c r="A421" s="88"/>
      <c r="B421" s="61" t="s">
        <v>438</v>
      </c>
      <c r="C421" s="89">
        <v>1</v>
      </c>
      <c r="D421" s="97">
        <v>1</v>
      </c>
      <c r="E421" s="97">
        <v>0</v>
      </c>
      <c r="F421" s="90">
        <f t="shared" si="15"/>
        <v>1</v>
      </c>
    </row>
    <row r="422" spans="1:6" ht="18" customHeight="1">
      <c r="A422" s="88"/>
      <c r="B422" s="61" t="s">
        <v>439</v>
      </c>
      <c r="C422" s="66">
        <v>8</v>
      </c>
      <c r="D422" s="66">
        <v>4</v>
      </c>
      <c r="E422" s="66">
        <v>0</v>
      </c>
      <c r="F422" s="90">
        <f t="shared" si="15"/>
        <v>0.5</v>
      </c>
    </row>
    <row r="423" spans="1:6" ht="18" customHeight="1">
      <c r="A423" s="88"/>
      <c r="B423" s="61" t="s">
        <v>440</v>
      </c>
      <c r="C423" s="89">
        <v>24</v>
      </c>
      <c r="D423" s="66">
        <v>11</v>
      </c>
      <c r="E423" s="66">
        <v>0</v>
      </c>
      <c r="F423" s="90">
        <f t="shared" si="15"/>
        <v>0.45833333333333331</v>
      </c>
    </row>
    <row r="424" spans="1:6" ht="18" customHeight="1">
      <c r="A424" s="88"/>
      <c r="B424" s="61" t="s">
        <v>441</v>
      </c>
      <c r="C424" s="89">
        <v>3</v>
      </c>
      <c r="D424" s="97">
        <v>0</v>
      </c>
      <c r="E424" s="97">
        <v>0</v>
      </c>
      <c r="F424" s="90">
        <f t="shared" si="15"/>
        <v>0</v>
      </c>
    </row>
    <row r="425" spans="1:6" ht="18" customHeight="1">
      <c r="A425" s="88"/>
      <c r="B425" s="61"/>
      <c r="C425" s="89"/>
      <c r="D425" s="97"/>
      <c r="E425" s="97"/>
      <c r="F425" s="131"/>
    </row>
    <row r="426" spans="1:6" ht="18" customHeight="1">
      <c r="A426" s="88"/>
      <c r="B426" s="149" t="s">
        <v>41</v>
      </c>
      <c r="C426" s="95">
        <f>SUM(C427:C430)</f>
        <v>20</v>
      </c>
      <c r="D426" s="95">
        <f>SUM(D427:D430)</f>
        <v>7</v>
      </c>
      <c r="E426" s="95">
        <f>SUM(E427:E430)</f>
        <v>0</v>
      </c>
      <c r="F426" s="151">
        <f>SUM(D426/C426)</f>
        <v>0.35</v>
      </c>
    </row>
    <row r="427" spans="1:6" ht="18" customHeight="1">
      <c r="A427" s="88"/>
      <c r="B427" s="61" t="s">
        <v>202</v>
      </c>
      <c r="C427" s="66">
        <v>7</v>
      </c>
      <c r="D427" s="66">
        <v>2</v>
      </c>
      <c r="E427" s="66">
        <v>0</v>
      </c>
      <c r="F427" s="90">
        <f>SUM(D427/C427)</f>
        <v>0.2857142857142857</v>
      </c>
    </row>
    <row r="428" spans="1:6" ht="18" customHeight="1">
      <c r="A428" s="88"/>
      <c r="B428" s="61" t="s">
        <v>203</v>
      </c>
      <c r="C428" s="89">
        <v>8</v>
      </c>
      <c r="D428" s="66">
        <v>4</v>
      </c>
      <c r="E428" s="66">
        <v>0</v>
      </c>
      <c r="F428" s="90">
        <f>SUM(D428/C428)</f>
        <v>0.5</v>
      </c>
    </row>
    <row r="429" spans="1:6" ht="18" customHeight="1">
      <c r="A429" s="88"/>
      <c r="B429" s="112" t="s">
        <v>204</v>
      </c>
      <c r="C429" s="89">
        <v>1</v>
      </c>
      <c r="D429" s="66">
        <v>0</v>
      </c>
      <c r="E429" s="66">
        <v>0</v>
      </c>
      <c r="F429" s="90">
        <f>SUM(D429/C429)</f>
        <v>0</v>
      </c>
    </row>
    <row r="430" spans="1:6" ht="18" customHeight="1">
      <c r="A430" s="88"/>
      <c r="B430" s="61" t="s">
        <v>205</v>
      </c>
      <c r="C430" s="89">
        <v>4</v>
      </c>
      <c r="D430" s="66">
        <v>1</v>
      </c>
      <c r="E430" s="66">
        <v>0</v>
      </c>
      <c r="F430" s="90">
        <f>SUM(D430/C430)</f>
        <v>0.25</v>
      </c>
    </row>
    <row r="431" spans="1:6" ht="18" customHeight="1">
      <c r="A431" s="88"/>
      <c r="B431" s="78"/>
      <c r="C431" s="166"/>
      <c r="D431" s="166"/>
      <c r="E431" s="166"/>
      <c r="F431" s="93"/>
    </row>
    <row r="432" spans="1:6" ht="18" customHeight="1">
      <c r="A432" s="88"/>
      <c r="B432" s="149" t="s">
        <v>42</v>
      </c>
      <c r="C432" s="95">
        <f>SUM(C433:C434)</f>
        <v>13</v>
      </c>
      <c r="D432" s="95">
        <f>SUM(D433:D434)</f>
        <v>5</v>
      </c>
      <c r="E432" s="95">
        <f>SUM(E433:E434)</f>
        <v>0</v>
      </c>
      <c r="F432" s="151">
        <f>SUM(D432)/C432</f>
        <v>0.38461538461538464</v>
      </c>
    </row>
    <row r="433" spans="1:6" ht="18" customHeight="1">
      <c r="A433" s="88"/>
      <c r="B433" s="103" t="s">
        <v>160</v>
      </c>
      <c r="C433" s="96">
        <v>3</v>
      </c>
      <c r="D433" s="97">
        <v>2</v>
      </c>
      <c r="E433" s="97">
        <v>0</v>
      </c>
      <c r="F433" s="90">
        <f>SUM(D433/C433)</f>
        <v>0.66666666666666663</v>
      </c>
    </row>
    <row r="434" spans="1:6" ht="18" customHeight="1">
      <c r="A434" s="88"/>
      <c r="B434" s="103" t="s">
        <v>188</v>
      </c>
      <c r="C434" s="96">
        <v>10</v>
      </c>
      <c r="D434" s="97">
        <v>3</v>
      </c>
      <c r="E434" s="97">
        <v>0</v>
      </c>
      <c r="F434" s="90">
        <f>SUM(D434/C434)</f>
        <v>0.3</v>
      </c>
    </row>
    <row r="435" spans="1:6" ht="18" customHeight="1">
      <c r="A435" s="88"/>
      <c r="B435" s="152"/>
      <c r="C435" s="166"/>
      <c r="D435" s="166"/>
      <c r="E435" s="166"/>
      <c r="F435" s="93"/>
    </row>
    <row r="436" spans="1:6" ht="18" customHeight="1">
      <c r="B436" s="155" t="s">
        <v>43</v>
      </c>
      <c r="C436" s="95">
        <f>SUM(C437:C444)</f>
        <v>31</v>
      </c>
      <c r="D436" s="95">
        <f>SUM(D437:D444)</f>
        <v>13</v>
      </c>
      <c r="E436" s="95">
        <f>SUM(E437:E444)</f>
        <v>0</v>
      </c>
      <c r="F436" s="87">
        <f>SUM(D436/C436)</f>
        <v>0.41935483870967744</v>
      </c>
    </row>
    <row r="437" spans="1:6" ht="18" customHeight="1">
      <c r="A437" s="88"/>
      <c r="B437" s="61" t="s">
        <v>473</v>
      </c>
      <c r="C437" s="66">
        <v>0</v>
      </c>
      <c r="D437" s="66">
        <v>0</v>
      </c>
      <c r="E437" s="66">
        <v>0</v>
      </c>
      <c r="F437" s="90" t="s">
        <v>325</v>
      </c>
    </row>
    <row r="438" spans="1:6" ht="18" customHeight="1">
      <c r="A438" s="88"/>
      <c r="B438" s="103" t="s">
        <v>474</v>
      </c>
      <c r="C438" s="96">
        <v>3</v>
      </c>
      <c r="D438" s="97">
        <v>1</v>
      </c>
      <c r="E438" s="97">
        <v>0</v>
      </c>
      <c r="F438" s="90">
        <f t="shared" ref="F438:F444" si="16">SUM(D438/C438)</f>
        <v>0.33333333333333331</v>
      </c>
    </row>
    <row r="439" spans="1:6" ht="18" customHeight="1">
      <c r="A439" s="88"/>
      <c r="B439" s="103" t="s">
        <v>475</v>
      </c>
      <c r="C439" s="96">
        <v>1</v>
      </c>
      <c r="D439" s="97">
        <v>1</v>
      </c>
      <c r="E439" s="97">
        <v>0</v>
      </c>
      <c r="F439" s="90">
        <f t="shared" si="16"/>
        <v>1</v>
      </c>
    </row>
    <row r="440" spans="1:6" ht="18" customHeight="1">
      <c r="A440" s="88"/>
      <c r="B440" s="112" t="s">
        <v>477</v>
      </c>
      <c r="C440" s="96">
        <v>2</v>
      </c>
      <c r="D440" s="102">
        <v>1</v>
      </c>
      <c r="E440" s="102">
        <v>0</v>
      </c>
      <c r="F440" s="90">
        <f t="shared" si="16"/>
        <v>0.5</v>
      </c>
    </row>
    <row r="441" spans="1:6" ht="18" customHeight="1">
      <c r="A441" s="88"/>
      <c r="B441" s="103" t="s">
        <v>476</v>
      </c>
      <c r="C441" s="96">
        <v>3</v>
      </c>
      <c r="D441" s="102">
        <v>0</v>
      </c>
      <c r="E441" s="102">
        <v>0</v>
      </c>
      <c r="F441" s="90">
        <f t="shared" si="16"/>
        <v>0</v>
      </c>
    </row>
    <row r="442" spans="1:6" ht="18" customHeight="1">
      <c r="A442" s="88"/>
      <c r="B442" s="103" t="s">
        <v>478</v>
      </c>
      <c r="C442" s="96">
        <v>4</v>
      </c>
      <c r="D442" s="102">
        <v>2</v>
      </c>
      <c r="E442" s="102">
        <v>0</v>
      </c>
      <c r="F442" s="90">
        <f t="shared" si="16"/>
        <v>0.5</v>
      </c>
    </row>
    <row r="443" spans="1:6" ht="18" customHeight="1">
      <c r="A443" s="88"/>
      <c r="B443" s="103" t="s">
        <v>479</v>
      </c>
      <c r="C443" s="96">
        <v>5</v>
      </c>
      <c r="D443" s="102">
        <v>3</v>
      </c>
      <c r="E443" s="102">
        <v>0</v>
      </c>
      <c r="F443" s="90">
        <f t="shared" si="16"/>
        <v>0.6</v>
      </c>
    </row>
    <row r="444" spans="1:6" ht="18" customHeight="1">
      <c r="A444" s="88"/>
      <c r="B444" s="103" t="s">
        <v>480</v>
      </c>
      <c r="C444" s="66">
        <v>13</v>
      </c>
      <c r="D444" s="66">
        <v>5</v>
      </c>
      <c r="E444" s="66">
        <v>0</v>
      </c>
      <c r="F444" s="90">
        <f t="shared" si="16"/>
        <v>0.38461538461538464</v>
      </c>
    </row>
    <row r="445" spans="1:6" ht="18" customHeight="1">
      <c r="B445" s="152"/>
      <c r="C445" s="166"/>
      <c r="D445" s="166"/>
      <c r="E445" s="166"/>
      <c r="F445" s="93"/>
    </row>
    <row r="446" spans="1:6" ht="18" customHeight="1">
      <c r="B446" s="155" t="s">
        <v>44</v>
      </c>
      <c r="C446" s="95">
        <f>SUM(C447:C449)</f>
        <v>21</v>
      </c>
      <c r="D446" s="95">
        <f>SUM(D447:D449)</f>
        <v>11</v>
      </c>
      <c r="E446" s="95">
        <f>SUM(E447:E449)</f>
        <v>0</v>
      </c>
      <c r="F446" s="151">
        <f>SUM(D446/C446)</f>
        <v>0.52380952380952384</v>
      </c>
    </row>
    <row r="447" spans="1:6" ht="18" customHeight="1">
      <c r="A447" s="88"/>
      <c r="B447" s="61" t="s">
        <v>231</v>
      </c>
      <c r="C447" s="66">
        <v>8</v>
      </c>
      <c r="D447" s="97">
        <v>5</v>
      </c>
      <c r="E447" s="97">
        <v>0</v>
      </c>
      <c r="F447" s="90">
        <f>SUM(D447/C447)</f>
        <v>0.625</v>
      </c>
    </row>
    <row r="448" spans="1:6" ht="18" customHeight="1">
      <c r="A448" s="88"/>
      <c r="B448" s="61" t="s">
        <v>232</v>
      </c>
      <c r="C448" s="96">
        <v>7</v>
      </c>
      <c r="D448" s="97">
        <v>3</v>
      </c>
      <c r="E448" s="97">
        <v>0</v>
      </c>
      <c r="F448" s="90">
        <f>SUM(D448/C448)</f>
        <v>0.42857142857142855</v>
      </c>
    </row>
    <row r="449" spans="1:6" ht="18" customHeight="1">
      <c r="A449" s="88"/>
      <c r="B449" s="61" t="s">
        <v>233</v>
      </c>
      <c r="C449" s="96">
        <v>6</v>
      </c>
      <c r="D449" s="97">
        <v>3</v>
      </c>
      <c r="E449" s="97">
        <v>0</v>
      </c>
      <c r="F449" s="90">
        <f>SUM(D449/C449)</f>
        <v>0.5</v>
      </c>
    </row>
    <row r="450" spans="1:6" ht="18" customHeight="1">
      <c r="A450" s="88"/>
      <c r="B450" s="78"/>
      <c r="C450" s="130"/>
      <c r="D450" s="130"/>
      <c r="E450" s="130"/>
      <c r="F450" s="131"/>
    </row>
    <row r="451" spans="1:6" ht="18" customHeight="1">
      <c r="A451" s="88"/>
      <c r="B451" s="149" t="s">
        <v>45</v>
      </c>
      <c r="C451" s="95">
        <f>SUM(C452:C453)</f>
        <v>1</v>
      </c>
      <c r="D451" s="95">
        <f>SUM(D452:D453)</f>
        <v>0</v>
      </c>
      <c r="E451" s="95">
        <f>SUM(E452:E453)</f>
        <v>0</v>
      </c>
      <c r="F451" s="151">
        <f>SUM(D451/C451)</f>
        <v>0</v>
      </c>
    </row>
    <row r="452" spans="1:6" ht="18" customHeight="1">
      <c r="A452" s="88"/>
      <c r="B452" s="61" t="s">
        <v>270</v>
      </c>
      <c r="C452" s="89">
        <v>1</v>
      </c>
      <c r="D452" s="89">
        <v>0</v>
      </c>
      <c r="E452" s="89">
        <v>0</v>
      </c>
      <c r="F452" s="90">
        <f>SUM(D452/C452)</f>
        <v>0</v>
      </c>
    </row>
    <row r="453" spans="1:6" ht="18" customHeight="1">
      <c r="A453" s="88"/>
      <c r="B453" s="123"/>
      <c r="C453" s="108"/>
      <c r="D453" s="109"/>
      <c r="E453" s="109"/>
      <c r="F453" s="90"/>
    </row>
    <row r="454" spans="1:6" ht="18" customHeight="1">
      <c r="A454" s="88"/>
      <c r="B454" s="149" t="s">
        <v>46</v>
      </c>
      <c r="C454" s="95">
        <f>SUM(C455:C455)</f>
        <v>1</v>
      </c>
      <c r="D454" s="95">
        <f>SUM(D455:D455)</f>
        <v>1</v>
      </c>
      <c r="E454" s="95">
        <f>SUM(E455:E455)</f>
        <v>0</v>
      </c>
      <c r="F454" s="151">
        <f>SUM(D454/C454)</f>
        <v>1</v>
      </c>
    </row>
    <row r="455" spans="1:6" ht="18" customHeight="1">
      <c r="A455" s="88"/>
      <c r="B455" s="103" t="s">
        <v>186</v>
      </c>
      <c r="C455" s="96">
        <v>1</v>
      </c>
      <c r="D455" s="97">
        <v>1</v>
      </c>
      <c r="E455" s="97">
        <v>0</v>
      </c>
      <c r="F455" s="90">
        <f>SUM(D455/C455)</f>
        <v>1</v>
      </c>
    </row>
    <row r="456" spans="1:6" ht="18" customHeight="1">
      <c r="A456" s="88"/>
      <c r="B456" s="152"/>
      <c r="C456" s="130"/>
      <c r="D456" s="130"/>
      <c r="E456" s="130"/>
      <c r="F456" s="156"/>
    </row>
    <row r="457" spans="1:6" ht="18" customHeight="1">
      <c r="A457" s="88"/>
      <c r="B457" s="149" t="s">
        <v>47</v>
      </c>
      <c r="C457" s="95">
        <f>SUM(C458:C460)</f>
        <v>16</v>
      </c>
      <c r="D457" s="95">
        <f>SUM(D458:D460)</f>
        <v>5</v>
      </c>
      <c r="E457" s="95">
        <f>SUM(E458:E460)</f>
        <v>0</v>
      </c>
      <c r="F457" s="151">
        <f>SUM(D457/C457)</f>
        <v>0.3125</v>
      </c>
    </row>
    <row r="458" spans="1:6" ht="18" customHeight="1">
      <c r="A458" s="88"/>
      <c r="B458" s="112" t="s">
        <v>275</v>
      </c>
      <c r="C458" s="66">
        <v>5</v>
      </c>
      <c r="D458" s="66">
        <v>2</v>
      </c>
      <c r="E458" s="66">
        <v>0</v>
      </c>
      <c r="F458" s="90">
        <f>SUM(D458/C458)</f>
        <v>0.4</v>
      </c>
    </row>
    <row r="459" spans="1:6" ht="18" customHeight="1">
      <c r="A459" s="88"/>
      <c r="B459" s="112" t="s">
        <v>289</v>
      </c>
      <c r="C459" s="66">
        <v>3</v>
      </c>
      <c r="D459" s="66">
        <v>0</v>
      </c>
      <c r="E459" s="66">
        <v>0</v>
      </c>
      <c r="F459" s="90">
        <f>SUM(D459/C459)</f>
        <v>0</v>
      </c>
    </row>
    <row r="460" spans="1:6" ht="18" customHeight="1">
      <c r="A460" s="88"/>
      <c r="B460" s="61" t="s">
        <v>299</v>
      </c>
      <c r="C460" s="89">
        <v>8</v>
      </c>
      <c r="D460" s="89">
        <v>3</v>
      </c>
      <c r="E460" s="89">
        <v>0</v>
      </c>
      <c r="F460" s="90">
        <f>SUM(D460/C460)</f>
        <v>0.375</v>
      </c>
    </row>
    <row r="461" spans="1:6" ht="18" customHeight="1">
      <c r="A461" s="88"/>
      <c r="B461" s="61" t="s">
        <v>548</v>
      </c>
      <c r="C461" s="89"/>
      <c r="D461" s="89"/>
      <c r="E461" s="89"/>
      <c r="F461" s="90"/>
    </row>
    <row r="462" spans="1:6" ht="18" customHeight="1">
      <c r="A462" s="88"/>
      <c r="B462" s="149" t="s">
        <v>48</v>
      </c>
      <c r="C462" s="95">
        <f>SUM(C463:C473)</f>
        <v>78</v>
      </c>
      <c r="D462" s="95">
        <f>SUM(D463:D473)</f>
        <v>39</v>
      </c>
      <c r="E462" s="95">
        <f>SUM(E463:E473)</f>
        <v>0</v>
      </c>
      <c r="F462" s="151">
        <f t="shared" ref="F462:F473" si="17">SUM(D462/C462)</f>
        <v>0.5</v>
      </c>
    </row>
    <row r="463" spans="1:6" ht="18" customHeight="1">
      <c r="A463" s="88"/>
      <c r="B463" s="167" t="s">
        <v>252</v>
      </c>
      <c r="C463" s="159">
        <v>5</v>
      </c>
      <c r="D463" s="159">
        <v>3</v>
      </c>
      <c r="E463" s="159">
        <v>0</v>
      </c>
      <c r="F463" s="90">
        <f t="shared" si="17"/>
        <v>0.6</v>
      </c>
    </row>
    <row r="464" spans="1:6" ht="18" customHeight="1">
      <c r="A464" s="88"/>
      <c r="B464" s="65" t="s">
        <v>255</v>
      </c>
      <c r="C464" s="89">
        <v>8</v>
      </c>
      <c r="D464" s="89">
        <v>4</v>
      </c>
      <c r="E464" s="89">
        <v>0</v>
      </c>
      <c r="F464" s="90">
        <f t="shared" si="17"/>
        <v>0.5</v>
      </c>
    </row>
    <row r="465" spans="1:6" ht="18" customHeight="1">
      <c r="A465" s="88"/>
      <c r="B465" s="167" t="s">
        <v>271</v>
      </c>
      <c r="C465" s="159">
        <v>6</v>
      </c>
      <c r="D465" s="159">
        <v>2</v>
      </c>
      <c r="E465" s="159">
        <v>0</v>
      </c>
      <c r="F465" s="90">
        <f t="shared" si="17"/>
        <v>0.33333333333333331</v>
      </c>
    </row>
    <row r="466" spans="1:6" ht="18" customHeight="1">
      <c r="A466" s="88"/>
      <c r="B466" s="167" t="s">
        <v>272</v>
      </c>
      <c r="C466" s="159">
        <v>6</v>
      </c>
      <c r="D466" s="159">
        <v>3</v>
      </c>
      <c r="E466" s="159">
        <v>0</v>
      </c>
      <c r="F466" s="90">
        <f t="shared" si="17"/>
        <v>0.5</v>
      </c>
    </row>
    <row r="467" spans="1:6" ht="18" customHeight="1">
      <c r="A467" s="88"/>
      <c r="B467" s="167" t="s">
        <v>274</v>
      </c>
      <c r="C467" s="159">
        <v>7</v>
      </c>
      <c r="D467" s="159">
        <v>4</v>
      </c>
      <c r="E467" s="159">
        <v>0</v>
      </c>
      <c r="F467" s="90">
        <f t="shared" si="17"/>
        <v>0.5714285714285714</v>
      </c>
    </row>
    <row r="468" spans="1:6" ht="18" customHeight="1">
      <c r="A468" s="88"/>
      <c r="B468" s="61" t="s">
        <v>276</v>
      </c>
      <c r="C468" s="89">
        <v>11</v>
      </c>
      <c r="D468" s="97">
        <v>5</v>
      </c>
      <c r="E468" s="97">
        <v>0</v>
      </c>
      <c r="F468" s="90">
        <f t="shared" si="17"/>
        <v>0.45454545454545453</v>
      </c>
    </row>
    <row r="469" spans="1:6" ht="18" customHeight="1">
      <c r="A469" s="88"/>
      <c r="B469" s="61" t="s">
        <v>277</v>
      </c>
      <c r="C469" s="89">
        <v>8</v>
      </c>
      <c r="D469" s="89">
        <v>4</v>
      </c>
      <c r="E469" s="89">
        <v>0</v>
      </c>
      <c r="F469" s="90">
        <f t="shared" si="17"/>
        <v>0.5</v>
      </c>
    </row>
    <row r="470" spans="1:6" ht="18" customHeight="1">
      <c r="A470" s="88"/>
      <c r="B470" s="167" t="s">
        <v>279</v>
      </c>
      <c r="C470" s="159">
        <v>7</v>
      </c>
      <c r="D470" s="159">
        <v>4</v>
      </c>
      <c r="E470" s="159">
        <v>0</v>
      </c>
      <c r="F470" s="90">
        <f t="shared" si="17"/>
        <v>0.5714285714285714</v>
      </c>
    </row>
    <row r="471" spans="1:6" ht="18" customHeight="1">
      <c r="A471" s="88"/>
      <c r="B471" s="167" t="s">
        <v>280</v>
      </c>
      <c r="C471" s="159">
        <v>7</v>
      </c>
      <c r="D471" s="159">
        <v>3</v>
      </c>
      <c r="E471" s="159">
        <v>0</v>
      </c>
      <c r="F471" s="90">
        <f t="shared" si="17"/>
        <v>0.42857142857142855</v>
      </c>
    </row>
    <row r="472" spans="1:6" ht="18" customHeight="1">
      <c r="A472" s="88"/>
      <c r="B472" s="167" t="s">
        <v>296</v>
      </c>
      <c r="C472" s="159">
        <v>5</v>
      </c>
      <c r="D472" s="159">
        <v>3</v>
      </c>
      <c r="E472" s="159">
        <v>0</v>
      </c>
      <c r="F472" s="90">
        <f t="shared" si="17"/>
        <v>0.6</v>
      </c>
    </row>
    <row r="473" spans="1:6" ht="18" customHeight="1">
      <c r="A473" s="88"/>
      <c r="B473" s="167" t="s">
        <v>291</v>
      </c>
      <c r="C473" s="159">
        <v>8</v>
      </c>
      <c r="D473" s="159">
        <v>4</v>
      </c>
      <c r="E473" s="159">
        <v>0</v>
      </c>
      <c r="F473" s="90">
        <f t="shared" si="17"/>
        <v>0.5</v>
      </c>
    </row>
    <row r="474" spans="1:6" ht="18" customHeight="1">
      <c r="A474" s="88"/>
      <c r="B474" s="152"/>
      <c r="C474" s="130"/>
      <c r="D474" s="130"/>
      <c r="E474" s="130"/>
      <c r="F474" s="156"/>
    </row>
    <row r="475" spans="1:6" ht="18" customHeight="1">
      <c r="A475" s="88"/>
      <c r="B475" s="149" t="s">
        <v>49</v>
      </c>
      <c r="C475" s="95">
        <f>SUM(C476:C481)</f>
        <v>31</v>
      </c>
      <c r="D475" s="95">
        <f>SUM(D476:D481)</f>
        <v>16</v>
      </c>
      <c r="E475" s="95">
        <f>SUM(E476:E481)</f>
        <v>0</v>
      </c>
      <c r="F475" s="87">
        <f t="shared" ref="F475:F481" si="18">SUM(D475/C475)</f>
        <v>0.5161290322580645</v>
      </c>
    </row>
    <row r="476" spans="1:6" ht="18" customHeight="1">
      <c r="A476" s="88"/>
      <c r="B476" s="103" t="s">
        <v>442</v>
      </c>
      <c r="C476" s="96">
        <v>1</v>
      </c>
      <c r="D476" s="97">
        <v>0</v>
      </c>
      <c r="E476" s="97">
        <v>0</v>
      </c>
      <c r="F476" s="90">
        <f t="shared" si="18"/>
        <v>0</v>
      </c>
    </row>
    <row r="477" spans="1:6" ht="18" customHeight="1">
      <c r="A477" s="88"/>
      <c r="B477" s="103" t="s">
        <v>444</v>
      </c>
      <c r="C477" s="96">
        <v>6</v>
      </c>
      <c r="D477" s="97">
        <v>3</v>
      </c>
      <c r="E477" s="97">
        <v>0</v>
      </c>
      <c r="F477" s="90">
        <f t="shared" si="18"/>
        <v>0.5</v>
      </c>
    </row>
    <row r="478" spans="1:6" ht="18" customHeight="1">
      <c r="A478" s="88"/>
      <c r="B478" s="103" t="s">
        <v>446</v>
      </c>
      <c r="C478" s="96">
        <v>4</v>
      </c>
      <c r="D478" s="102">
        <v>1</v>
      </c>
      <c r="E478" s="102">
        <v>0</v>
      </c>
      <c r="F478" s="90">
        <f t="shared" si="18"/>
        <v>0.25</v>
      </c>
    </row>
    <row r="479" spans="1:6" ht="18" customHeight="1">
      <c r="A479" s="88"/>
      <c r="B479" s="103" t="s">
        <v>447</v>
      </c>
      <c r="C479" s="97">
        <v>12</v>
      </c>
      <c r="D479" s="97">
        <v>7</v>
      </c>
      <c r="E479" s="96">
        <v>0</v>
      </c>
      <c r="F479" s="90">
        <f t="shared" si="18"/>
        <v>0.58333333333333337</v>
      </c>
    </row>
    <row r="480" spans="1:6" ht="18" customHeight="1">
      <c r="A480" s="88"/>
      <c r="B480" s="103" t="s">
        <v>448</v>
      </c>
      <c r="C480" s="66">
        <v>7</v>
      </c>
      <c r="D480" s="66">
        <v>5</v>
      </c>
      <c r="E480" s="66">
        <v>0</v>
      </c>
      <c r="F480" s="90">
        <f t="shared" si="18"/>
        <v>0.7142857142857143</v>
      </c>
    </row>
    <row r="481" spans="1:6" ht="18" customHeight="1">
      <c r="A481" s="88"/>
      <c r="B481" s="103" t="s">
        <v>449</v>
      </c>
      <c r="C481" s="96">
        <v>1</v>
      </c>
      <c r="D481" s="97">
        <v>0</v>
      </c>
      <c r="E481" s="97">
        <v>0</v>
      </c>
      <c r="F481" s="90">
        <f t="shared" si="18"/>
        <v>0</v>
      </c>
    </row>
    <row r="482" spans="1:6" ht="18" customHeight="1">
      <c r="A482" s="88"/>
      <c r="B482" s="61"/>
      <c r="C482" s="89"/>
      <c r="D482" s="97"/>
      <c r="E482" s="97"/>
      <c r="F482" s="93"/>
    </row>
    <row r="483" spans="1:6" ht="18" customHeight="1">
      <c r="A483" s="88"/>
      <c r="B483" s="149" t="s">
        <v>50</v>
      </c>
      <c r="C483" s="95">
        <f>SUM(C484:C487)</f>
        <v>27</v>
      </c>
      <c r="D483" s="95">
        <f>SUM(D484:D487)</f>
        <v>13</v>
      </c>
      <c r="E483" s="95">
        <f>SUM(E484:E487)</f>
        <v>0</v>
      </c>
      <c r="F483" s="151">
        <f>SUM(D483/C483)</f>
        <v>0.48148148148148145</v>
      </c>
    </row>
    <row r="484" spans="1:6" ht="18" customHeight="1">
      <c r="A484" s="88"/>
      <c r="B484" s="61" t="s">
        <v>209</v>
      </c>
      <c r="C484" s="89">
        <v>4</v>
      </c>
      <c r="D484" s="97">
        <v>1</v>
      </c>
      <c r="E484" s="97">
        <v>0</v>
      </c>
      <c r="F484" s="90">
        <f>SUM(D484/C484)</f>
        <v>0.25</v>
      </c>
    </row>
    <row r="485" spans="1:6" ht="18" customHeight="1">
      <c r="A485" s="88"/>
      <c r="B485" s="61" t="s">
        <v>210</v>
      </c>
      <c r="C485" s="97">
        <v>5</v>
      </c>
      <c r="D485" s="97">
        <v>2</v>
      </c>
      <c r="E485" s="97">
        <v>0</v>
      </c>
      <c r="F485" s="90">
        <f>SUM(D485/C485)</f>
        <v>0.4</v>
      </c>
    </row>
    <row r="486" spans="1:6" ht="18" customHeight="1">
      <c r="A486" s="88"/>
      <c r="B486" s="61" t="s">
        <v>219</v>
      </c>
      <c r="C486" s="89">
        <v>9</v>
      </c>
      <c r="D486" s="66">
        <v>5</v>
      </c>
      <c r="E486" s="66">
        <v>0</v>
      </c>
      <c r="F486" s="90">
        <f>SUM(D486/C486)</f>
        <v>0.55555555555555558</v>
      </c>
    </row>
    <row r="487" spans="1:6" ht="18" customHeight="1">
      <c r="A487" s="88"/>
      <c r="B487" s="61" t="s">
        <v>220</v>
      </c>
      <c r="C487" s="89">
        <v>9</v>
      </c>
      <c r="D487" s="66">
        <v>5</v>
      </c>
      <c r="E487" s="66">
        <v>0</v>
      </c>
      <c r="F487" s="90">
        <f>SUM(D487/C487)</f>
        <v>0.55555555555555558</v>
      </c>
    </row>
    <row r="488" spans="1:6" ht="18" customHeight="1">
      <c r="A488" s="88"/>
      <c r="B488" s="152"/>
      <c r="C488" s="130"/>
      <c r="D488" s="130"/>
      <c r="E488" s="130"/>
      <c r="F488" s="156"/>
    </row>
    <row r="489" spans="1:6" ht="18" customHeight="1">
      <c r="A489" s="88"/>
      <c r="B489" s="155" t="s">
        <v>51</v>
      </c>
      <c r="C489" s="95">
        <f>SUM(C490:C505)</f>
        <v>84</v>
      </c>
      <c r="D489" s="95">
        <f>SUM(D490:D505)</f>
        <v>37</v>
      </c>
      <c r="E489" s="95">
        <f>SUM(E490:E505)</f>
        <v>0</v>
      </c>
      <c r="F489" s="151">
        <f t="shared" ref="F489:F505" si="19">SUM(D489/C489)</f>
        <v>0.44047619047619047</v>
      </c>
    </row>
    <row r="490" spans="1:6" ht="18" customHeight="1">
      <c r="A490" s="88"/>
      <c r="B490" s="61" t="s">
        <v>506</v>
      </c>
      <c r="C490" s="96">
        <v>7</v>
      </c>
      <c r="D490" s="97">
        <v>3</v>
      </c>
      <c r="E490" s="97">
        <v>0</v>
      </c>
      <c r="F490" s="90">
        <f t="shared" si="19"/>
        <v>0.42857142857142855</v>
      </c>
    </row>
    <row r="491" spans="1:6" ht="18" customHeight="1">
      <c r="A491" s="88"/>
      <c r="B491" s="99" t="s">
        <v>508</v>
      </c>
      <c r="C491" s="96">
        <v>7</v>
      </c>
      <c r="D491" s="97">
        <v>4</v>
      </c>
      <c r="E491" s="97">
        <v>0</v>
      </c>
      <c r="F491" s="90">
        <f t="shared" si="19"/>
        <v>0.5714285714285714</v>
      </c>
    </row>
    <row r="492" spans="1:6" ht="18" customHeight="1">
      <c r="A492" s="88"/>
      <c r="B492" s="99" t="s">
        <v>509</v>
      </c>
      <c r="C492" s="96">
        <v>2</v>
      </c>
      <c r="D492" s="97">
        <v>0</v>
      </c>
      <c r="E492" s="97">
        <v>0</v>
      </c>
      <c r="F492" s="90">
        <f t="shared" si="19"/>
        <v>0</v>
      </c>
    </row>
    <row r="493" spans="1:6" ht="18" customHeight="1">
      <c r="A493" s="88"/>
      <c r="B493" s="112" t="s">
        <v>510</v>
      </c>
      <c r="C493" s="89">
        <v>2</v>
      </c>
      <c r="D493" s="89">
        <v>0</v>
      </c>
      <c r="E493" s="89">
        <v>0</v>
      </c>
      <c r="F493" s="90">
        <f t="shared" si="19"/>
        <v>0</v>
      </c>
    </row>
    <row r="494" spans="1:6" ht="18" customHeight="1">
      <c r="A494" s="88"/>
      <c r="B494" s="99" t="s">
        <v>512</v>
      </c>
      <c r="C494" s="96">
        <v>7</v>
      </c>
      <c r="D494" s="97">
        <v>2</v>
      </c>
      <c r="E494" s="97">
        <v>0</v>
      </c>
      <c r="F494" s="90">
        <f t="shared" si="19"/>
        <v>0.2857142857142857</v>
      </c>
    </row>
    <row r="495" spans="1:6" ht="18" customHeight="1">
      <c r="A495" s="88"/>
      <c r="B495" s="99" t="s">
        <v>514</v>
      </c>
      <c r="C495" s="96">
        <v>2</v>
      </c>
      <c r="D495" s="97">
        <v>1</v>
      </c>
      <c r="E495" s="97">
        <v>0</v>
      </c>
      <c r="F495" s="90">
        <f t="shared" si="19"/>
        <v>0.5</v>
      </c>
    </row>
    <row r="496" spans="1:6" ht="18" customHeight="1">
      <c r="A496" s="88"/>
      <c r="B496" s="103" t="s">
        <v>517</v>
      </c>
      <c r="C496" s="96">
        <v>2</v>
      </c>
      <c r="D496" s="97">
        <v>1</v>
      </c>
      <c r="E496" s="97">
        <v>0</v>
      </c>
      <c r="F496" s="90">
        <f t="shared" si="19"/>
        <v>0.5</v>
      </c>
    </row>
    <row r="497" spans="1:6" ht="18" customHeight="1">
      <c r="A497" s="88"/>
      <c r="B497" s="99" t="s">
        <v>521</v>
      </c>
      <c r="C497" s="96">
        <v>2</v>
      </c>
      <c r="D497" s="97">
        <v>1</v>
      </c>
      <c r="E497" s="97">
        <v>0</v>
      </c>
      <c r="F497" s="90">
        <f t="shared" si="19"/>
        <v>0.5</v>
      </c>
    </row>
    <row r="498" spans="1:6" ht="18" customHeight="1">
      <c r="A498" s="88"/>
      <c r="B498" s="99" t="s">
        <v>522</v>
      </c>
      <c r="C498" s="96">
        <v>7</v>
      </c>
      <c r="D498" s="97">
        <v>4</v>
      </c>
      <c r="E498" s="97">
        <v>0</v>
      </c>
      <c r="F498" s="90">
        <f t="shared" si="19"/>
        <v>0.5714285714285714</v>
      </c>
    </row>
    <row r="499" spans="1:6" ht="18" customHeight="1">
      <c r="A499" s="88"/>
      <c r="B499" s="99" t="s">
        <v>523</v>
      </c>
      <c r="C499" s="96">
        <v>7</v>
      </c>
      <c r="D499" s="97">
        <v>3</v>
      </c>
      <c r="E499" s="97">
        <v>0</v>
      </c>
      <c r="F499" s="90">
        <f t="shared" si="19"/>
        <v>0.42857142857142855</v>
      </c>
    </row>
    <row r="500" spans="1:6" ht="18" customHeight="1">
      <c r="A500" s="88"/>
      <c r="B500" s="99" t="s">
        <v>524</v>
      </c>
      <c r="C500" s="96">
        <v>8</v>
      </c>
      <c r="D500" s="97">
        <v>3</v>
      </c>
      <c r="E500" s="97">
        <v>0</v>
      </c>
      <c r="F500" s="90">
        <f t="shared" si="19"/>
        <v>0.375</v>
      </c>
    </row>
    <row r="501" spans="1:6" ht="18" customHeight="1">
      <c r="A501" s="88"/>
      <c r="B501" s="61" t="s">
        <v>525</v>
      </c>
      <c r="C501" s="96">
        <v>8</v>
      </c>
      <c r="D501" s="97">
        <v>4</v>
      </c>
      <c r="E501" s="97">
        <v>0</v>
      </c>
      <c r="F501" s="90">
        <f t="shared" si="19"/>
        <v>0.5</v>
      </c>
    </row>
    <row r="502" spans="1:6" ht="18" customHeight="1">
      <c r="A502" s="88"/>
      <c r="B502" s="99" t="s">
        <v>532</v>
      </c>
      <c r="C502" s="96">
        <v>6</v>
      </c>
      <c r="D502" s="97">
        <v>3</v>
      </c>
      <c r="E502" s="97">
        <v>0</v>
      </c>
      <c r="F502" s="90">
        <f t="shared" si="19"/>
        <v>0.5</v>
      </c>
    </row>
    <row r="503" spans="1:6" ht="18" customHeight="1">
      <c r="A503" s="88"/>
      <c r="B503" s="99" t="s">
        <v>534</v>
      </c>
      <c r="C503" s="96">
        <v>2</v>
      </c>
      <c r="D503" s="97">
        <v>1</v>
      </c>
      <c r="E503" s="97">
        <v>0</v>
      </c>
      <c r="F503" s="90">
        <f t="shared" si="19"/>
        <v>0.5</v>
      </c>
    </row>
    <row r="504" spans="1:6" ht="18" customHeight="1">
      <c r="A504" s="88"/>
      <c r="B504" s="99" t="s">
        <v>538</v>
      </c>
      <c r="C504" s="96">
        <v>8</v>
      </c>
      <c r="D504" s="97">
        <v>3</v>
      </c>
      <c r="E504" s="97">
        <v>0</v>
      </c>
      <c r="F504" s="90">
        <f t="shared" si="19"/>
        <v>0.375</v>
      </c>
    </row>
    <row r="505" spans="1:6" ht="18" customHeight="1">
      <c r="A505" s="88"/>
      <c r="B505" s="99" t="s">
        <v>544</v>
      </c>
      <c r="C505" s="96">
        <v>7</v>
      </c>
      <c r="D505" s="97">
        <v>4</v>
      </c>
      <c r="E505" s="97">
        <v>0</v>
      </c>
      <c r="F505" s="90">
        <f t="shared" si="19"/>
        <v>0.5714285714285714</v>
      </c>
    </row>
    <row r="506" spans="1:6" ht="18" customHeight="1">
      <c r="A506" s="88"/>
      <c r="B506" s="78"/>
      <c r="C506" s="130"/>
      <c r="D506" s="130"/>
      <c r="E506" s="130"/>
      <c r="F506" s="131"/>
    </row>
    <row r="507" spans="1:6" ht="18" customHeight="1">
      <c r="A507" s="88"/>
      <c r="B507" s="155" t="s">
        <v>52</v>
      </c>
      <c r="C507" s="95">
        <f>SUM(C508:C510)</f>
        <v>15</v>
      </c>
      <c r="D507" s="95">
        <f>SUM(D508:D510)</f>
        <v>5</v>
      </c>
      <c r="E507" s="95">
        <f>SUM(E508:E510)</f>
        <v>0</v>
      </c>
      <c r="F507" s="151">
        <f>SUM(D507/C507)</f>
        <v>0.33333333333333331</v>
      </c>
    </row>
    <row r="508" spans="1:6" ht="18" customHeight="1">
      <c r="A508" s="88"/>
      <c r="B508" s="61" t="s">
        <v>281</v>
      </c>
      <c r="C508" s="89">
        <v>7</v>
      </c>
      <c r="D508" s="97">
        <v>2</v>
      </c>
      <c r="E508" s="97">
        <v>0</v>
      </c>
      <c r="F508" s="90">
        <f>SUM(D508/C508)</f>
        <v>0.2857142857142857</v>
      </c>
    </row>
    <row r="509" spans="1:6" ht="18" customHeight="1">
      <c r="A509" s="88"/>
      <c r="B509" s="112" t="s">
        <v>287</v>
      </c>
      <c r="C509" s="89">
        <v>1</v>
      </c>
      <c r="D509" s="97">
        <v>1</v>
      </c>
      <c r="E509" s="97">
        <v>0</v>
      </c>
      <c r="F509" s="90">
        <f>SUM(D509/C509)</f>
        <v>1</v>
      </c>
    </row>
    <row r="510" spans="1:6" ht="18" customHeight="1">
      <c r="A510" s="88"/>
      <c r="B510" s="61" t="s">
        <v>297</v>
      </c>
      <c r="C510" s="89">
        <v>7</v>
      </c>
      <c r="D510" s="66">
        <v>2</v>
      </c>
      <c r="E510" s="66">
        <v>0</v>
      </c>
      <c r="F510" s="90">
        <f>SUM(D510/C510)</f>
        <v>0.2857142857142857</v>
      </c>
    </row>
    <row r="511" spans="1:6" ht="18" customHeight="1">
      <c r="A511" s="88"/>
      <c r="B511" s="78"/>
      <c r="C511" s="130"/>
      <c r="D511" s="130"/>
      <c r="E511" s="130"/>
      <c r="F511" s="131"/>
    </row>
    <row r="512" spans="1:6" ht="18" customHeight="1">
      <c r="B512" s="149" t="s">
        <v>53</v>
      </c>
      <c r="C512" s="95">
        <f>SUM(C513:C514)</f>
        <v>2</v>
      </c>
      <c r="D512" s="95">
        <f>SUM(D513:D514)</f>
        <v>1</v>
      </c>
      <c r="E512" s="95">
        <f>SUM(E513:E514)</f>
        <v>0</v>
      </c>
      <c r="F512" s="87">
        <f>SUM(D512/C512)</f>
        <v>0.5</v>
      </c>
    </row>
    <row r="513" spans="1:6" ht="18" customHeight="1">
      <c r="A513" s="88"/>
      <c r="B513" s="112" t="s">
        <v>317</v>
      </c>
      <c r="C513" s="89">
        <v>1</v>
      </c>
      <c r="D513" s="89">
        <v>0</v>
      </c>
      <c r="E513" s="89">
        <v>0</v>
      </c>
      <c r="F513" s="90">
        <f>SUM(D513/C513)</f>
        <v>0</v>
      </c>
    </row>
    <row r="514" spans="1:6" ht="18" customHeight="1">
      <c r="A514" s="88"/>
      <c r="B514" s="112" t="s">
        <v>313</v>
      </c>
      <c r="C514" s="89">
        <v>1</v>
      </c>
      <c r="D514" s="89">
        <v>1</v>
      </c>
      <c r="E514" s="89">
        <v>0</v>
      </c>
      <c r="F514" s="90">
        <f>SUM(D514/C514)</f>
        <v>1</v>
      </c>
    </row>
    <row r="515" spans="1:6" ht="18" customHeight="1">
      <c r="A515" s="88"/>
      <c r="B515" s="78"/>
      <c r="C515" s="130"/>
      <c r="D515" s="130"/>
      <c r="E515" s="130"/>
      <c r="F515" s="131"/>
    </row>
    <row r="516" spans="1:6" ht="18" customHeight="1">
      <c r="B516" s="149" t="s">
        <v>54</v>
      </c>
      <c r="C516" s="95">
        <f>SUM(C517:C523)</f>
        <v>42</v>
      </c>
      <c r="D516" s="95">
        <f>SUM(D517:D523)</f>
        <v>14</v>
      </c>
      <c r="E516" s="95">
        <f>SUM(E517:E523)</f>
        <v>0</v>
      </c>
      <c r="F516" s="87">
        <f t="shared" ref="F516:F523" si="20">SUM(D516/C516)</f>
        <v>0.33333333333333331</v>
      </c>
    </row>
    <row r="517" spans="1:6" ht="18" customHeight="1">
      <c r="A517" s="88"/>
      <c r="B517" s="65" t="s">
        <v>450</v>
      </c>
      <c r="C517" s="66">
        <v>5</v>
      </c>
      <c r="D517" s="66">
        <v>2</v>
      </c>
      <c r="E517" s="66">
        <v>0</v>
      </c>
      <c r="F517" s="90">
        <f t="shared" si="20"/>
        <v>0.4</v>
      </c>
    </row>
    <row r="518" spans="1:6" ht="18" customHeight="1">
      <c r="A518" s="88"/>
      <c r="B518" s="61" t="s">
        <v>452</v>
      </c>
      <c r="C518" s="96">
        <v>4</v>
      </c>
      <c r="D518" s="66">
        <v>2</v>
      </c>
      <c r="E518" s="66">
        <v>0</v>
      </c>
      <c r="F518" s="90">
        <f t="shared" si="20"/>
        <v>0.5</v>
      </c>
    </row>
    <row r="519" spans="1:6" ht="18" customHeight="1">
      <c r="A519" s="88"/>
      <c r="B519" s="61" t="s">
        <v>451</v>
      </c>
      <c r="C519" s="96">
        <v>2</v>
      </c>
      <c r="D519" s="97">
        <v>0</v>
      </c>
      <c r="E519" s="97">
        <v>0</v>
      </c>
      <c r="F519" s="90">
        <f t="shared" si="20"/>
        <v>0</v>
      </c>
    </row>
    <row r="520" spans="1:6" ht="18" customHeight="1">
      <c r="A520" s="88"/>
      <c r="B520" s="61" t="s">
        <v>453</v>
      </c>
      <c r="C520" s="96">
        <v>5</v>
      </c>
      <c r="D520" s="66">
        <v>3</v>
      </c>
      <c r="E520" s="66">
        <v>0</v>
      </c>
      <c r="F520" s="90">
        <f t="shared" si="20"/>
        <v>0.6</v>
      </c>
    </row>
    <row r="521" spans="1:6" ht="18" customHeight="1">
      <c r="A521" s="88"/>
      <c r="B521" s="61" t="s">
        <v>454</v>
      </c>
      <c r="C521" s="96">
        <v>7</v>
      </c>
      <c r="D521" s="66">
        <v>3</v>
      </c>
      <c r="E521" s="66">
        <v>0</v>
      </c>
      <c r="F521" s="90">
        <f t="shared" si="20"/>
        <v>0.42857142857142855</v>
      </c>
    </row>
    <row r="522" spans="1:6" ht="18" customHeight="1">
      <c r="A522" s="88"/>
      <c r="B522" s="61" t="s">
        <v>455</v>
      </c>
      <c r="C522" s="96">
        <v>15</v>
      </c>
      <c r="D522" s="66">
        <v>2</v>
      </c>
      <c r="E522" s="66">
        <v>0</v>
      </c>
      <c r="F522" s="90">
        <f t="shared" si="20"/>
        <v>0.13333333333333333</v>
      </c>
    </row>
    <row r="523" spans="1:6" ht="18" customHeight="1">
      <c r="A523" s="88"/>
      <c r="B523" s="61" t="s">
        <v>456</v>
      </c>
      <c r="C523" s="96">
        <v>4</v>
      </c>
      <c r="D523" s="102">
        <v>2</v>
      </c>
      <c r="E523" s="102">
        <v>0</v>
      </c>
      <c r="F523" s="90">
        <f t="shared" si="20"/>
        <v>0.5</v>
      </c>
    </row>
    <row r="524" spans="1:6" ht="18" customHeight="1">
      <c r="B524" s="147"/>
      <c r="C524" s="166"/>
      <c r="D524" s="166"/>
      <c r="E524" s="166"/>
      <c r="F524" s="166"/>
    </row>
    <row r="525" spans="1:6" ht="18" customHeight="1">
      <c r="B525" s="149" t="s">
        <v>55</v>
      </c>
      <c r="C525" s="95">
        <f>SUM(C526:C529)</f>
        <v>18</v>
      </c>
      <c r="D525" s="95">
        <f>SUM(D526:D529)</f>
        <v>7</v>
      </c>
      <c r="E525" s="95">
        <f>SUM(E526:E529)</f>
        <v>0</v>
      </c>
      <c r="F525" s="87">
        <f>SUM(D525/C525)</f>
        <v>0.3888888888888889</v>
      </c>
    </row>
    <row r="526" spans="1:6" ht="18" customHeight="1">
      <c r="A526" s="88"/>
      <c r="B526" s="62" t="s">
        <v>458</v>
      </c>
      <c r="C526" s="66">
        <v>6</v>
      </c>
      <c r="D526" s="66">
        <v>2</v>
      </c>
      <c r="E526" s="66">
        <v>0</v>
      </c>
      <c r="F526" s="90">
        <f>SUM(D526/C526)</f>
        <v>0.33333333333333331</v>
      </c>
    </row>
    <row r="527" spans="1:6" ht="18" customHeight="1">
      <c r="A527" s="88"/>
      <c r="B527" s="62" t="s">
        <v>459</v>
      </c>
      <c r="C527" s="66">
        <v>4</v>
      </c>
      <c r="D527" s="66">
        <v>2</v>
      </c>
      <c r="E527" s="66">
        <v>0</v>
      </c>
      <c r="F527" s="90">
        <f>SUM(D527/C527)</f>
        <v>0.5</v>
      </c>
    </row>
    <row r="528" spans="1:6" ht="18" customHeight="1">
      <c r="A528" s="88"/>
      <c r="B528" s="62" t="s">
        <v>460</v>
      </c>
      <c r="C528" s="66">
        <v>7</v>
      </c>
      <c r="D528" s="66">
        <v>3</v>
      </c>
      <c r="E528" s="66">
        <v>0</v>
      </c>
      <c r="F528" s="90">
        <f>SUM(D528/C528)</f>
        <v>0.42857142857142855</v>
      </c>
    </row>
    <row r="529" spans="1:6" ht="18" customHeight="1">
      <c r="A529" s="88"/>
      <c r="B529" s="112" t="s">
        <v>461</v>
      </c>
      <c r="C529" s="89">
        <v>1</v>
      </c>
      <c r="D529" s="89">
        <v>0</v>
      </c>
      <c r="E529" s="89">
        <v>0</v>
      </c>
      <c r="F529" s="90">
        <f>SUM(D529/C529)</f>
        <v>0</v>
      </c>
    </row>
    <row r="530" spans="1:6" ht="18" customHeight="1">
      <c r="A530" s="88"/>
      <c r="B530" s="78"/>
      <c r="C530" s="79"/>
      <c r="D530" s="79"/>
      <c r="E530" s="79"/>
      <c r="F530" s="80"/>
    </row>
    <row r="531" spans="1:6" ht="15" customHeight="1">
      <c r="B531" s="149" t="s">
        <v>56</v>
      </c>
      <c r="C531" s="95">
        <f>SUM(C532)</f>
        <v>9</v>
      </c>
      <c r="D531" s="95">
        <f>SUM(D532)</f>
        <v>8</v>
      </c>
      <c r="E531" s="95">
        <f>SUM(E532)</f>
        <v>0</v>
      </c>
      <c r="F531" s="87">
        <f>SUM(D531/C531)</f>
        <v>0.88888888888888884</v>
      </c>
    </row>
    <row r="532" spans="1:6" ht="15" customHeight="1">
      <c r="A532" s="88"/>
      <c r="B532" s="61" t="s">
        <v>250</v>
      </c>
      <c r="C532" s="89">
        <v>9</v>
      </c>
      <c r="D532" s="97">
        <v>8</v>
      </c>
      <c r="E532" s="97">
        <v>0</v>
      </c>
      <c r="F532" s="90">
        <f>SUM(D532/C532)</f>
        <v>0.88888888888888884</v>
      </c>
    </row>
    <row r="533" spans="1:6" ht="15" customHeight="1">
      <c r="B533" s="78"/>
      <c r="C533" s="79"/>
      <c r="D533" s="79"/>
      <c r="E533" s="79"/>
      <c r="F533" s="80"/>
    </row>
    <row r="534" spans="1:6" ht="15" customHeight="1">
      <c r="A534" s="142"/>
      <c r="B534" s="149" t="s">
        <v>57</v>
      </c>
      <c r="C534" s="95">
        <f>SUM(C535:C538)</f>
        <v>26</v>
      </c>
      <c r="D534" s="95">
        <f>SUM(D535:D538)</f>
        <v>16</v>
      </c>
      <c r="E534" s="95">
        <f>SUM(E535:E538)</f>
        <v>0</v>
      </c>
      <c r="F534" s="151">
        <f>SUM(D534/C534)</f>
        <v>0.61538461538461542</v>
      </c>
    </row>
    <row r="535" spans="1:6" ht="15" customHeight="1">
      <c r="A535" s="88"/>
      <c r="B535" s="61" t="s">
        <v>263</v>
      </c>
      <c r="C535" s="66">
        <v>14</v>
      </c>
      <c r="D535" s="66">
        <v>9</v>
      </c>
      <c r="E535" s="66">
        <v>0</v>
      </c>
      <c r="F535" s="90">
        <f>SUM(D535/C535)</f>
        <v>0.6428571428571429</v>
      </c>
    </row>
    <row r="536" spans="1:6" ht="15" customHeight="1">
      <c r="A536" s="88"/>
      <c r="B536" s="61" t="s">
        <v>265</v>
      </c>
      <c r="C536" s="89">
        <v>2</v>
      </c>
      <c r="D536" s="97">
        <v>2</v>
      </c>
      <c r="E536" s="97">
        <v>0</v>
      </c>
      <c r="F536" s="90">
        <f>SUM(D536/C536)</f>
        <v>1</v>
      </c>
    </row>
    <row r="537" spans="1:6" ht="15" customHeight="1">
      <c r="A537" s="88"/>
      <c r="B537" s="61" t="s">
        <v>290</v>
      </c>
      <c r="C537" s="89">
        <v>3</v>
      </c>
      <c r="D537" s="97">
        <v>1</v>
      </c>
      <c r="E537" s="97">
        <v>0</v>
      </c>
      <c r="F537" s="90">
        <f>SUM(D537/C537)</f>
        <v>0.33333333333333331</v>
      </c>
    </row>
    <row r="538" spans="1:6" ht="15" customHeight="1">
      <c r="A538" s="88"/>
      <c r="B538" s="62" t="s">
        <v>300</v>
      </c>
      <c r="C538" s="89">
        <v>7</v>
      </c>
      <c r="D538" s="168">
        <v>4</v>
      </c>
      <c r="E538" s="168">
        <v>0</v>
      </c>
      <c r="F538" s="90">
        <f>SUM(D538/C538)</f>
        <v>0.5714285714285714</v>
      </c>
    </row>
    <row r="539" spans="1:6" ht="15" customHeight="1">
      <c r="A539" s="142"/>
      <c r="B539" s="78"/>
      <c r="C539" s="166"/>
      <c r="D539" s="166"/>
      <c r="E539" s="166"/>
      <c r="F539" s="93"/>
    </row>
    <row r="540" spans="1:6" ht="15" customHeight="1">
      <c r="A540" s="142"/>
      <c r="B540" s="149" t="s">
        <v>58</v>
      </c>
      <c r="C540" s="95">
        <f>SUM(C541)</f>
        <v>9</v>
      </c>
      <c r="D540" s="95">
        <f>SUM(D541)</f>
        <v>5</v>
      </c>
      <c r="E540" s="95">
        <f>SUM(E541)</f>
        <v>0</v>
      </c>
      <c r="F540" s="87">
        <f>SUM(D540/C540)</f>
        <v>0.55555555555555558</v>
      </c>
    </row>
    <row r="541" spans="1:6" ht="15" customHeight="1">
      <c r="A541" s="154"/>
      <c r="B541" s="62" t="s">
        <v>443</v>
      </c>
      <c r="C541" s="89">
        <v>9</v>
      </c>
      <c r="D541" s="168">
        <v>5</v>
      </c>
      <c r="E541" s="168">
        <v>0</v>
      </c>
      <c r="F541" s="90">
        <f>SUM(D541/C541)</f>
        <v>0.55555555555555558</v>
      </c>
    </row>
    <row r="543" spans="1:6" ht="55" customHeight="1">
      <c r="B543" s="177" t="s">
        <v>59</v>
      </c>
      <c r="C543" s="178"/>
      <c r="D543" s="178"/>
      <c r="E543" s="178"/>
      <c r="F543" s="178"/>
    </row>
  </sheetData>
  <mergeCells count="3">
    <mergeCell ref="B1:F1"/>
    <mergeCell ref="B2:F2"/>
    <mergeCell ref="B543:F5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opLeftCell="A17" workbookViewId="0">
      <selection activeCell="C4" sqref="C4:C29"/>
    </sheetView>
  </sheetViews>
  <sheetFormatPr defaultColWidth="9.1796875" defaultRowHeight="10"/>
  <cols>
    <col min="1" max="1" width="40.26953125" style="53" customWidth="1"/>
    <col min="2" max="5" width="12.54296875" style="36" customWidth="1"/>
    <col min="6" max="16384" width="9.1796875" style="36"/>
  </cols>
  <sheetData>
    <row r="1" spans="1:5" s="29" customFormat="1" ht="22" customHeight="1">
      <c r="A1" s="174" t="s">
        <v>60</v>
      </c>
      <c r="B1" s="174"/>
      <c r="C1" s="174"/>
      <c r="D1" s="174"/>
      <c r="E1" s="174"/>
    </row>
    <row r="2" spans="1:5" s="29" customFormat="1" ht="13.5" customHeight="1" thickBot="1">
      <c r="A2" s="30"/>
      <c r="B2" s="30"/>
      <c r="C2" s="30"/>
      <c r="D2" s="30"/>
      <c r="E2" s="30"/>
    </row>
    <row r="3" spans="1:5" s="24" customFormat="1" ht="52.5" thickBot="1">
      <c r="A3" s="31" t="s">
        <v>61</v>
      </c>
      <c r="B3" s="31" t="s">
        <v>62</v>
      </c>
      <c r="C3" s="31" t="s">
        <v>4</v>
      </c>
      <c r="D3" s="31" t="s">
        <v>5</v>
      </c>
      <c r="E3" s="31" t="s">
        <v>6</v>
      </c>
    </row>
    <row r="4" spans="1:5" ht="22.5" customHeight="1">
      <c r="A4" s="32" t="s">
        <v>63</v>
      </c>
      <c r="B4" s="33">
        <v>1</v>
      </c>
      <c r="C4" s="34">
        <v>6</v>
      </c>
      <c r="D4" s="34">
        <v>1</v>
      </c>
      <c r="E4" s="35">
        <f>SUM(D4/C4)</f>
        <v>0.16666666666666666</v>
      </c>
    </row>
    <row r="5" spans="1:5" s="41" customFormat="1" ht="22.5" customHeight="1">
      <c r="A5" s="37" t="s">
        <v>64</v>
      </c>
      <c r="B5" s="38">
        <v>29</v>
      </c>
      <c r="C5" s="39">
        <v>239</v>
      </c>
      <c r="D5" s="39">
        <v>114</v>
      </c>
      <c r="E5" s="40">
        <f t="shared" ref="E5" si="0">SUM(D5/C5)</f>
        <v>0.47698744769874479</v>
      </c>
    </row>
    <row r="6" spans="1:5" s="41" customFormat="1" ht="22.5" customHeight="1">
      <c r="A6" s="37" t="s">
        <v>65</v>
      </c>
      <c r="B6" s="38">
        <v>3</v>
      </c>
      <c r="C6" s="38">
        <v>8</v>
      </c>
      <c r="D6" s="38">
        <v>2</v>
      </c>
      <c r="E6" s="42">
        <f>SUM(D6/C6)</f>
        <v>0.25</v>
      </c>
    </row>
    <row r="7" spans="1:5" s="41" customFormat="1" ht="22.5" customHeight="1">
      <c r="A7" s="37" t="s">
        <v>66</v>
      </c>
      <c r="B7" s="38">
        <v>52</v>
      </c>
      <c r="C7" s="39">
        <v>321</v>
      </c>
      <c r="D7" s="39">
        <v>177</v>
      </c>
      <c r="E7" s="40">
        <f t="shared" ref="E7" si="1">SUM(D7/C7)</f>
        <v>0.55140186915887845</v>
      </c>
    </row>
    <row r="8" spans="1:5" s="41" customFormat="1" ht="22.5" customHeight="1">
      <c r="A8" s="43" t="s">
        <v>67</v>
      </c>
      <c r="B8" s="44">
        <v>6</v>
      </c>
      <c r="C8" s="45">
        <v>21</v>
      </c>
      <c r="D8" s="46">
        <v>10</v>
      </c>
      <c r="E8" s="40">
        <f>SUM(D8/C8)</f>
        <v>0.47619047619047616</v>
      </c>
    </row>
    <row r="9" spans="1:5" s="41" customFormat="1" ht="22.5" customHeight="1">
      <c r="A9" s="37" t="s">
        <v>68</v>
      </c>
      <c r="B9" s="38">
        <v>4</v>
      </c>
      <c r="C9" s="39">
        <v>20</v>
      </c>
      <c r="D9" s="39">
        <v>7</v>
      </c>
      <c r="E9" s="40">
        <f>SUM(D9/C9)</f>
        <v>0.35</v>
      </c>
    </row>
    <row r="10" spans="1:5" s="41" customFormat="1" ht="22.5" customHeight="1">
      <c r="A10" s="37" t="s">
        <v>69</v>
      </c>
      <c r="B10" s="38">
        <v>17</v>
      </c>
      <c r="C10" s="39">
        <v>101</v>
      </c>
      <c r="D10" s="39">
        <v>48</v>
      </c>
      <c r="E10" s="40">
        <f t="shared" ref="E10:E11" si="2">SUM(D10/C10)</f>
        <v>0.47524752475247523</v>
      </c>
    </row>
    <row r="11" spans="1:5" s="41" customFormat="1" ht="22.5" customHeight="1">
      <c r="A11" s="37" t="s">
        <v>70</v>
      </c>
      <c r="B11" s="38">
        <v>8</v>
      </c>
      <c r="C11" s="39">
        <v>76</v>
      </c>
      <c r="D11" s="39">
        <v>30</v>
      </c>
      <c r="E11" s="40">
        <f t="shared" si="2"/>
        <v>0.39473684210526316</v>
      </c>
    </row>
    <row r="12" spans="1:5" s="41" customFormat="1" ht="22.5" customHeight="1">
      <c r="A12" s="37" t="s">
        <v>71</v>
      </c>
      <c r="B12" s="39">
        <v>3</v>
      </c>
      <c r="C12" s="39">
        <v>21</v>
      </c>
      <c r="D12" s="39">
        <v>11</v>
      </c>
      <c r="E12" s="40">
        <f>SUM(D12/C12)</f>
        <v>0.52380952380952384</v>
      </c>
    </row>
    <row r="13" spans="1:5" s="41" customFormat="1" ht="22.5" customHeight="1">
      <c r="A13" s="37" t="s">
        <v>72</v>
      </c>
      <c r="B13" s="38">
        <v>16</v>
      </c>
      <c r="C13" s="39">
        <v>85</v>
      </c>
      <c r="D13" s="39">
        <v>39</v>
      </c>
      <c r="E13" s="40">
        <f t="shared" ref="E13" si="3">SUM(D13/C13)</f>
        <v>0.45882352941176469</v>
      </c>
    </row>
    <row r="14" spans="1:5" s="41" customFormat="1" ht="22.5" customHeight="1">
      <c r="A14" s="37" t="s">
        <v>73</v>
      </c>
      <c r="B14" s="38">
        <v>1</v>
      </c>
      <c r="C14" s="39">
        <v>9</v>
      </c>
      <c r="D14" s="39">
        <v>8</v>
      </c>
      <c r="E14" s="40">
        <f>SUM(D14/C14)</f>
        <v>0.88888888888888884</v>
      </c>
    </row>
    <row r="15" spans="1:5" s="41" customFormat="1" ht="22.5" customHeight="1">
      <c r="A15" s="37" t="s">
        <v>74</v>
      </c>
      <c r="B15" s="38">
        <v>50</v>
      </c>
      <c r="C15" s="39">
        <v>296</v>
      </c>
      <c r="D15" s="39">
        <v>135</v>
      </c>
      <c r="E15" s="40">
        <f t="shared" ref="E15" si="4">SUM(D15/C15)</f>
        <v>0.45608108108108109</v>
      </c>
    </row>
    <row r="16" spans="1:5" s="41" customFormat="1" ht="22.5" customHeight="1">
      <c r="A16" s="37" t="s">
        <v>75</v>
      </c>
      <c r="B16" s="38">
        <v>12</v>
      </c>
      <c r="C16" s="39">
        <v>66</v>
      </c>
      <c r="D16" s="39">
        <v>35</v>
      </c>
      <c r="E16" s="40">
        <f>SUM(D16/C16)</f>
        <v>0.53030303030303028</v>
      </c>
    </row>
    <row r="17" spans="1:5" s="41" customFormat="1" ht="22.5" customHeight="1">
      <c r="A17" s="37" t="s">
        <v>76</v>
      </c>
      <c r="B17" s="38">
        <v>12</v>
      </c>
      <c r="C17" s="39">
        <v>38</v>
      </c>
      <c r="D17" s="39">
        <v>15</v>
      </c>
      <c r="E17" s="40">
        <f t="shared" ref="E17:E22" si="5">SUM(D17/C17)</f>
        <v>0.39473684210526316</v>
      </c>
    </row>
    <row r="18" spans="1:5" s="41" customFormat="1" ht="22.5" customHeight="1">
      <c r="A18" s="37" t="s">
        <v>77</v>
      </c>
      <c r="B18" s="38">
        <v>55</v>
      </c>
      <c r="C18" s="39">
        <v>504</v>
      </c>
      <c r="D18" s="39">
        <v>301</v>
      </c>
      <c r="E18" s="40">
        <f t="shared" si="5"/>
        <v>0.59722222222222221</v>
      </c>
    </row>
    <row r="19" spans="1:5" s="41" customFormat="1" ht="22.5" customHeight="1">
      <c r="A19" s="37" t="s">
        <v>78</v>
      </c>
      <c r="B19" s="38">
        <v>1</v>
      </c>
      <c r="C19" s="39">
        <v>8</v>
      </c>
      <c r="D19" s="39">
        <v>4</v>
      </c>
      <c r="E19" s="40">
        <f>SUM(D19/C19)</f>
        <v>0.5</v>
      </c>
    </row>
    <row r="20" spans="1:5" s="41" customFormat="1" ht="22.5" customHeight="1">
      <c r="A20" s="37" t="s">
        <v>79</v>
      </c>
      <c r="B20" s="38">
        <v>60</v>
      </c>
      <c r="C20" s="39">
        <v>324</v>
      </c>
      <c r="D20" s="39">
        <v>130</v>
      </c>
      <c r="E20" s="40">
        <f t="shared" si="5"/>
        <v>0.40123456790123457</v>
      </c>
    </row>
    <row r="21" spans="1:5" s="41" customFormat="1" ht="22.5" customHeight="1">
      <c r="A21" s="37" t="s">
        <v>80</v>
      </c>
      <c r="B21" s="38">
        <v>8</v>
      </c>
      <c r="C21" s="39">
        <v>49</v>
      </c>
      <c r="D21" s="39">
        <v>26</v>
      </c>
      <c r="E21" s="40">
        <f t="shared" si="5"/>
        <v>0.53061224489795922</v>
      </c>
    </row>
    <row r="22" spans="1:5" s="41" customFormat="1" ht="22.5" customHeight="1">
      <c r="A22" s="37" t="s">
        <v>81</v>
      </c>
      <c r="B22" s="38">
        <v>7</v>
      </c>
      <c r="C22" s="39">
        <v>42</v>
      </c>
      <c r="D22" s="39">
        <v>14</v>
      </c>
      <c r="E22" s="40">
        <f t="shared" si="5"/>
        <v>0.33333333333333331</v>
      </c>
    </row>
    <row r="23" spans="1:5" s="41" customFormat="1" ht="25.5" customHeight="1">
      <c r="A23" s="37" t="s">
        <v>82</v>
      </c>
      <c r="B23" s="38">
        <v>5</v>
      </c>
      <c r="C23" s="39">
        <v>28</v>
      </c>
      <c r="D23" s="39">
        <v>11</v>
      </c>
      <c r="E23" s="40">
        <f>SUM(D23/C23)</f>
        <v>0.39285714285714285</v>
      </c>
    </row>
    <row r="24" spans="1:5" s="41" customFormat="1" ht="22.5" customHeight="1">
      <c r="A24" s="37" t="s">
        <v>83</v>
      </c>
      <c r="B24" s="38">
        <v>1</v>
      </c>
      <c r="C24" s="39">
        <v>1</v>
      </c>
      <c r="D24" s="39">
        <v>1</v>
      </c>
      <c r="E24" s="40">
        <f>SUM(D24/C24)</f>
        <v>1</v>
      </c>
    </row>
    <row r="25" spans="1:5" s="41" customFormat="1" ht="22.5" customHeight="1">
      <c r="A25" s="37" t="s">
        <v>84</v>
      </c>
      <c r="B25" s="38">
        <v>9</v>
      </c>
      <c r="C25" s="39">
        <v>27</v>
      </c>
      <c r="D25" s="39">
        <v>16</v>
      </c>
      <c r="E25" s="40">
        <f>SUM(D25/C25)</f>
        <v>0.59259259259259256</v>
      </c>
    </row>
    <row r="26" spans="1:5" s="41" customFormat="1" ht="22.5" customHeight="1">
      <c r="A26" s="37" t="s">
        <v>85</v>
      </c>
      <c r="B26" s="38">
        <v>1</v>
      </c>
      <c r="C26" s="39">
        <v>1</v>
      </c>
      <c r="D26" s="39">
        <v>0</v>
      </c>
      <c r="E26" s="40">
        <f>SUM(D26/C26)</f>
        <v>0</v>
      </c>
    </row>
    <row r="27" spans="1:5" s="41" customFormat="1" ht="22.5" customHeight="1">
      <c r="A27" s="37" t="s">
        <v>86</v>
      </c>
      <c r="B27" s="38">
        <v>8</v>
      </c>
      <c r="C27" s="39">
        <v>31</v>
      </c>
      <c r="D27" s="39">
        <v>13</v>
      </c>
      <c r="E27" s="40">
        <f t="shared" ref="E27:E28" si="6">SUM(D27/C27)</f>
        <v>0.41935483870967744</v>
      </c>
    </row>
    <row r="28" spans="1:5" s="41" customFormat="1" ht="22.5" customHeight="1">
      <c r="A28" s="37" t="s">
        <v>87</v>
      </c>
      <c r="B28" s="38">
        <v>24</v>
      </c>
      <c r="C28" s="39">
        <v>90</v>
      </c>
      <c r="D28" s="39">
        <v>43</v>
      </c>
      <c r="E28" s="40">
        <f t="shared" si="6"/>
        <v>0.4777777777777778</v>
      </c>
    </row>
    <row r="29" spans="1:5" s="41" customFormat="1" ht="22.5" customHeight="1" thickBot="1">
      <c r="A29" s="47" t="s">
        <v>88</v>
      </c>
      <c r="B29" s="48">
        <v>40</v>
      </c>
      <c r="C29" s="49">
        <v>206</v>
      </c>
      <c r="D29" s="49">
        <v>91</v>
      </c>
      <c r="E29" s="50">
        <f>SUM(D29/C29)</f>
        <v>0.44174757281553401</v>
      </c>
    </row>
    <row r="30" spans="1:5" s="52" customFormat="1">
      <c r="A30" s="51"/>
    </row>
    <row r="31" spans="1:5" s="52" customFormat="1">
      <c r="A31" s="51"/>
    </row>
    <row r="32" spans="1:5" ht="48" customHeight="1">
      <c r="A32" s="171" t="s">
        <v>59</v>
      </c>
      <c r="B32" s="172"/>
      <c r="C32" s="172"/>
      <c r="D32" s="172"/>
      <c r="E32" s="172"/>
    </row>
  </sheetData>
  <mergeCells count="2">
    <mergeCell ref="A1:E1"/>
    <mergeCell ref="A32:E3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0"/>
  <sheetViews>
    <sheetView topLeftCell="A472" workbookViewId="0">
      <selection activeCell="B495" sqref="B495"/>
    </sheetView>
  </sheetViews>
  <sheetFormatPr defaultColWidth="8" defaultRowHeight="12.5"/>
  <cols>
    <col min="1" max="1" width="5.81640625" style="77" customWidth="1"/>
    <col min="2" max="2" width="55.81640625" style="77" customWidth="1"/>
    <col min="3" max="3" width="12.1796875" style="139" customWidth="1"/>
    <col min="4" max="5" width="12.453125" style="77" customWidth="1"/>
    <col min="6" max="6" width="12" style="140" customWidth="1"/>
    <col min="7" max="16384" width="8" style="77"/>
  </cols>
  <sheetData>
    <row r="1" spans="1:16" ht="15" customHeight="1">
      <c r="B1" s="173" t="s">
        <v>105</v>
      </c>
      <c r="C1" s="175"/>
      <c r="D1" s="175"/>
      <c r="E1" s="175"/>
      <c r="F1" s="175"/>
      <c r="M1" s="173"/>
      <c r="N1" s="173"/>
      <c r="O1" s="173"/>
      <c r="P1" s="173"/>
    </row>
    <row r="2" spans="1:16" ht="15" customHeight="1">
      <c r="B2" s="173" t="s">
        <v>106</v>
      </c>
      <c r="C2" s="173"/>
      <c r="D2" s="173"/>
      <c r="E2" s="173"/>
      <c r="F2" s="173"/>
    </row>
    <row r="3" spans="1:16" ht="15" customHeight="1">
      <c r="B3" s="78"/>
      <c r="C3" s="79"/>
      <c r="D3" s="79"/>
      <c r="E3" s="79"/>
      <c r="F3" s="80"/>
    </row>
    <row r="4" spans="1:16" ht="54" customHeight="1">
      <c r="B4" s="81" t="s">
        <v>107</v>
      </c>
      <c r="C4" s="81" t="s">
        <v>4</v>
      </c>
      <c r="D4" s="81" t="s">
        <v>108</v>
      </c>
      <c r="E4" s="81" t="s">
        <v>109</v>
      </c>
      <c r="F4" s="82" t="s">
        <v>110</v>
      </c>
    </row>
    <row r="5" spans="1:16" s="83" customFormat="1" ht="18" customHeight="1">
      <c r="B5" s="84" t="s">
        <v>63</v>
      </c>
      <c r="C5" s="85">
        <f>SUM(C6)</f>
        <v>6</v>
      </c>
      <c r="D5" s="86">
        <f>SUM(D6)</f>
        <v>1</v>
      </c>
      <c r="E5" s="86">
        <f>SUM(E6)</f>
        <v>0</v>
      </c>
      <c r="F5" s="87">
        <f>SUM(D5/C5)</f>
        <v>0.16666666666666666</v>
      </c>
    </row>
    <row r="6" spans="1:16" s="83" customFormat="1" ht="18" customHeight="1">
      <c r="A6" s="88"/>
      <c r="B6" s="61" t="s">
        <v>111</v>
      </c>
      <c r="C6" s="89">
        <v>6</v>
      </c>
      <c r="D6" s="89">
        <v>1</v>
      </c>
      <c r="E6" s="89">
        <v>0</v>
      </c>
      <c r="F6" s="90">
        <f>SUM(D6/C6)</f>
        <v>0.16666666666666666</v>
      </c>
    </row>
    <row r="7" spans="1:16" s="83" customFormat="1" ht="18" customHeight="1">
      <c r="B7" s="56"/>
      <c r="C7" s="91"/>
      <c r="D7" s="91"/>
      <c r="E7" s="92"/>
      <c r="F7" s="93"/>
    </row>
    <row r="8" spans="1:16" s="83" customFormat="1" ht="18" customHeight="1">
      <c r="B8" s="94" t="s">
        <v>64</v>
      </c>
      <c r="C8" s="95">
        <f>SUM(C9:C37)</f>
        <v>239</v>
      </c>
      <c r="D8" s="95">
        <f>SUM(D9:D37)</f>
        <v>114</v>
      </c>
      <c r="E8" s="95">
        <f>SUM(E9:E37)</f>
        <v>0</v>
      </c>
      <c r="F8" s="87">
        <f t="shared" ref="F8:F37" si="0">SUM(D8/C8)</f>
        <v>0.47698744769874479</v>
      </c>
    </row>
    <row r="9" spans="1:16" s="98" customFormat="1" ht="18" customHeight="1">
      <c r="A9" s="88"/>
      <c r="B9" s="61" t="s">
        <v>112</v>
      </c>
      <c r="C9" s="96">
        <v>10</v>
      </c>
      <c r="D9" s="97">
        <v>6</v>
      </c>
      <c r="E9" s="97">
        <v>0</v>
      </c>
      <c r="F9" s="90">
        <f t="shared" si="0"/>
        <v>0.6</v>
      </c>
    </row>
    <row r="10" spans="1:16" s="98" customFormat="1" ht="18" customHeight="1">
      <c r="A10" s="88"/>
      <c r="B10" s="61" t="s">
        <v>113</v>
      </c>
      <c r="C10" s="89">
        <v>12</v>
      </c>
      <c r="D10" s="89">
        <v>5</v>
      </c>
      <c r="E10" s="89">
        <v>0</v>
      </c>
      <c r="F10" s="90">
        <f t="shared" si="0"/>
        <v>0.41666666666666669</v>
      </c>
    </row>
    <row r="11" spans="1:16" s="98" customFormat="1" ht="18" customHeight="1">
      <c r="A11" s="88"/>
      <c r="B11" s="99" t="s">
        <v>114</v>
      </c>
      <c r="C11" s="96">
        <v>10</v>
      </c>
      <c r="D11" s="97">
        <v>4</v>
      </c>
      <c r="E11" s="97">
        <v>0</v>
      </c>
      <c r="F11" s="90">
        <f t="shared" si="0"/>
        <v>0.4</v>
      </c>
    </row>
    <row r="12" spans="1:16" s="98" customFormat="1" ht="18" customHeight="1">
      <c r="A12" s="88"/>
      <c r="B12" s="61" t="s">
        <v>115</v>
      </c>
      <c r="C12" s="89">
        <v>12</v>
      </c>
      <c r="D12" s="89">
        <v>9</v>
      </c>
      <c r="E12" s="89">
        <v>0</v>
      </c>
      <c r="F12" s="90">
        <f t="shared" si="0"/>
        <v>0.75</v>
      </c>
    </row>
    <row r="13" spans="1:16" s="98" customFormat="1" ht="18" customHeight="1">
      <c r="A13" s="88"/>
      <c r="B13" s="61" t="s">
        <v>116</v>
      </c>
      <c r="C13" s="89">
        <v>7</v>
      </c>
      <c r="D13" s="89">
        <v>5</v>
      </c>
      <c r="E13" s="89">
        <v>0</v>
      </c>
      <c r="F13" s="90">
        <f t="shared" si="0"/>
        <v>0.7142857142857143</v>
      </c>
    </row>
    <row r="14" spans="1:16" s="98" customFormat="1" ht="18" customHeight="1">
      <c r="A14" s="88"/>
      <c r="B14" s="61" t="s">
        <v>117</v>
      </c>
      <c r="C14" s="89">
        <v>7</v>
      </c>
      <c r="D14" s="89">
        <v>3</v>
      </c>
      <c r="E14" s="89">
        <v>0</v>
      </c>
      <c r="F14" s="90">
        <f t="shared" si="0"/>
        <v>0.42857142857142855</v>
      </c>
    </row>
    <row r="15" spans="1:16" s="98" customFormat="1" ht="18" customHeight="1">
      <c r="A15" s="88"/>
      <c r="B15" s="61" t="s">
        <v>118</v>
      </c>
      <c r="C15" s="89">
        <v>8</v>
      </c>
      <c r="D15" s="89">
        <v>3</v>
      </c>
      <c r="E15" s="89">
        <v>0</v>
      </c>
      <c r="F15" s="90">
        <f t="shared" si="0"/>
        <v>0.375</v>
      </c>
    </row>
    <row r="16" spans="1:16" s="98" customFormat="1" ht="18" customHeight="1">
      <c r="A16" s="88"/>
      <c r="B16" s="61" t="s">
        <v>119</v>
      </c>
      <c r="C16" s="89">
        <v>6</v>
      </c>
      <c r="D16" s="89">
        <v>3</v>
      </c>
      <c r="E16" s="89">
        <v>0</v>
      </c>
      <c r="F16" s="90">
        <f t="shared" si="0"/>
        <v>0.5</v>
      </c>
    </row>
    <row r="17" spans="1:6" s="98" customFormat="1" ht="18" customHeight="1">
      <c r="A17" s="88"/>
      <c r="B17" s="61" t="s">
        <v>120</v>
      </c>
      <c r="C17" s="89">
        <v>11</v>
      </c>
      <c r="D17" s="89">
        <v>3</v>
      </c>
      <c r="E17" s="89">
        <v>0</v>
      </c>
      <c r="F17" s="90">
        <f t="shared" si="0"/>
        <v>0.27272727272727271</v>
      </c>
    </row>
    <row r="18" spans="1:6" s="98" customFormat="1" ht="18" customHeight="1">
      <c r="A18" s="88"/>
      <c r="B18" s="61" t="s">
        <v>121</v>
      </c>
      <c r="C18" s="89">
        <v>5</v>
      </c>
      <c r="D18" s="89">
        <v>3</v>
      </c>
      <c r="E18" s="89">
        <v>0</v>
      </c>
      <c r="F18" s="90">
        <f t="shared" si="0"/>
        <v>0.6</v>
      </c>
    </row>
    <row r="19" spans="1:6" s="98" customFormat="1" ht="18" customHeight="1">
      <c r="A19" s="88"/>
      <c r="B19" s="61" t="s">
        <v>122</v>
      </c>
      <c r="C19" s="89">
        <v>11</v>
      </c>
      <c r="D19" s="89">
        <v>8</v>
      </c>
      <c r="E19" s="89">
        <v>0</v>
      </c>
      <c r="F19" s="90">
        <f t="shared" si="0"/>
        <v>0.72727272727272729</v>
      </c>
    </row>
    <row r="20" spans="1:6" s="98" customFormat="1" ht="18" customHeight="1">
      <c r="A20" s="88"/>
      <c r="B20" s="61" t="s">
        <v>123</v>
      </c>
      <c r="C20" s="89">
        <v>13</v>
      </c>
      <c r="D20" s="89">
        <v>5</v>
      </c>
      <c r="E20" s="89">
        <v>0</v>
      </c>
      <c r="F20" s="90">
        <f t="shared" si="0"/>
        <v>0.38461538461538464</v>
      </c>
    </row>
    <row r="21" spans="1:6" s="98" customFormat="1" ht="18" customHeight="1">
      <c r="A21" s="88"/>
      <c r="B21" s="61" t="s">
        <v>124</v>
      </c>
      <c r="C21" s="89">
        <v>6</v>
      </c>
      <c r="D21" s="89">
        <v>1</v>
      </c>
      <c r="E21" s="89">
        <v>0</v>
      </c>
      <c r="F21" s="90">
        <f t="shared" si="0"/>
        <v>0.16666666666666666</v>
      </c>
    </row>
    <row r="22" spans="1:6" s="98" customFormat="1" ht="18" customHeight="1">
      <c r="A22" s="88"/>
      <c r="B22" s="61" t="s">
        <v>125</v>
      </c>
      <c r="C22" s="89">
        <v>6</v>
      </c>
      <c r="D22" s="89">
        <v>1</v>
      </c>
      <c r="E22" s="89">
        <v>0</v>
      </c>
      <c r="F22" s="90">
        <f t="shared" si="0"/>
        <v>0.16666666666666666</v>
      </c>
    </row>
    <row r="23" spans="1:6" s="98" customFormat="1" ht="18" customHeight="1">
      <c r="A23" s="88"/>
      <c r="B23" s="100" t="s">
        <v>126</v>
      </c>
      <c r="C23" s="96">
        <v>5</v>
      </c>
      <c r="D23" s="97">
        <v>2</v>
      </c>
      <c r="E23" s="97">
        <v>0</v>
      </c>
      <c r="F23" s="90">
        <f t="shared" si="0"/>
        <v>0.4</v>
      </c>
    </row>
    <row r="24" spans="1:6" s="98" customFormat="1" ht="18" customHeight="1">
      <c r="A24" s="88"/>
      <c r="B24" s="61" t="s">
        <v>127</v>
      </c>
      <c r="C24" s="89">
        <v>7</v>
      </c>
      <c r="D24" s="89">
        <v>5</v>
      </c>
      <c r="E24" s="89">
        <v>0</v>
      </c>
      <c r="F24" s="90">
        <f t="shared" si="0"/>
        <v>0.7142857142857143</v>
      </c>
    </row>
    <row r="25" spans="1:6" s="98" customFormat="1" ht="18" customHeight="1">
      <c r="A25" s="88"/>
      <c r="B25" s="61" t="s">
        <v>128</v>
      </c>
      <c r="C25" s="89">
        <v>10</v>
      </c>
      <c r="D25" s="89">
        <v>7</v>
      </c>
      <c r="E25" s="89">
        <v>0</v>
      </c>
      <c r="F25" s="90">
        <f t="shared" si="0"/>
        <v>0.7</v>
      </c>
    </row>
    <row r="26" spans="1:6" s="98" customFormat="1" ht="18" customHeight="1">
      <c r="A26" s="88"/>
      <c r="B26" s="99" t="s">
        <v>129</v>
      </c>
      <c r="C26" s="96">
        <v>9</v>
      </c>
      <c r="D26" s="97">
        <v>4</v>
      </c>
      <c r="E26" s="97">
        <v>0</v>
      </c>
      <c r="F26" s="90">
        <f t="shared" si="0"/>
        <v>0.44444444444444442</v>
      </c>
    </row>
    <row r="27" spans="1:6" s="98" customFormat="1" ht="18" customHeight="1">
      <c r="A27" s="88"/>
      <c r="B27" s="61" t="s">
        <v>130</v>
      </c>
      <c r="C27" s="89">
        <v>4</v>
      </c>
      <c r="D27" s="89">
        <v>2</v>
      </c>
      <c r="E27" s="89">
        <v>0</v>
      </c>
      <c r="F27" s="90">
        <f t="shared" si="0"/>
        <v>0.5</v>
      </c>
    </row>
    <row r="28" spans="1:6" s="98" customFormat="1" ht="18" customHeight="1">
      <c r="A28" s="88"/>
      <c r="B28" s="61" t="s">
        <v>131</v>
      </c>
      <c r="C28" s="89">
        <v>11</v>
      </c>
      <c r="D28" s="89">
        <v>6</v>
      </c>
      <c r="E28" s="89">
        <v>0</v>
      </c>
      <c r="F28" s="90">
        <f t="shared" si="0"/>
        <v>0.54545454545454541</v>
      </c>
    </row>
    <row r="29" spans="1:6" s="98" customFormat="1" ht="18" customHeight="1">
      <c r="A29" s="88"/>
      <c r="B29" s="61" t="s">
        <v>132</v>
      </c>
      <c r="C29" s="89">
        <v>9</v>
      </c>
      <c r="D29" s="89">
        <v>3</v>
      </c>
      <c r="E29" s="89">
        <v>0</v>
      </c>
      <c r="F29" s="90">
        <f t="shared" si="0"/>
        <v>0.33333333333333331</v>
      </c>
    </row>
    <row r="30" spans="1:6" s="98" customFormat="1" ht="18" customHeight="1">
      <c r="A30" s="88"/>
      <c r="B30" s="99" t="s">
        <v>133</v>
      </c>
      <c r="C30" s="89">
        <v>8</v>
      </c>
      <c r="D30" s="89">
        <v>1</v>
      </c>
      <c r="E30" s="89">
        <v>0</v>
      </c>
      <c r="F30" s="90">
        <f t="shared" si="0"/>
        <v>0.125</v>
      </c>
    </row>
    <row r="31" spans="1:6" s="98" customFormat="1" ht="18" customHeight="1">
      <c r="A31" s="88"/>
      <c r="B31" s="61" t="s">
        <v>134</v>
      </c>
      <c r="C31" s="89">
        <v>4</v>
      </c>
      <c r="D31" s="89">
        <v>1</v>
      </c>
      <c r="E31" s="89">
        <v>0</v>
      </c>
      <c r="F31" s="90">
        <f t="shared" si="0"/>
        <v>0.25</v>
      </c>
    </row>
    <row r="32" spans="1:6" s="98" customFormat="1" ht="18" customHeight="1">
      <c r="A32" s="88"/>
      <c r="B32" s="101" t="s">
        <v>135</v>
      </c>
      <c r="C32" s="96">
        <v>6</v>
      </c>
      <c r="D32" s="97">
        <v>1</v>
      </c>
      <c r="E32" s="97">
        <v>0</v>
      </c>
      <c r="F32" s="90">
        <f t="shared" si="0"/>
        <v>0.16666666666666666</v>
      </c>
    </row>
    <row r="33" spans="1:6" s="98" customFormat="1" ht="18" customHeight="1">
      <c r="A33" s="88"/>
      <c r="B33" s="99" t="s">
        <v>136</v>
      </c>
      <c r="C33" s="96">
        <v>3</v>
      </c>
      <c r="D33" s="97">
        <v>1</v>
      </c>
      <c r="E33" s="97">
        <v>0</v>
      </c>
      <c r="F33" s="90">
        <f t="shared" si="0"/>
        <v>0.33333333333333331</v>
      </c>
    </row>
    <row r="34" spans="1:6" s="98" customFormat="1" ht="18" customHeight="1">
      <c r="A34" s="88"/>
      <c r="B34" s="61" t="s">
        <v>137</v>
      </c>
      <c r="C34" s="89">
        <v>9</v>
      </c>
      <c r="D34" s="89">
        <v>4</v>
      </c>
      <c r="E34" s="89">
        <v>0</v>
      </c>
      <c r="F34" s="90">
        <f t="shared" si="0"/>
        <v>0.44444444444444442</v>
      </c>
    </row>
    <row r="35" spans="1:6" s="98" customFormat="1" ht="18" customHeight="1">
      <c r="A35" s="88"/>
      <c r="B35" s="61" t="s">
        <v>138</v>
      </c>
      <c r="C35" s="89">
        <v>10</v>
      </c>
      <c r="D35" s="89">
        <v>7</v>
      </c>
      <c r="E35" s="89">
        <v>0</v>
      </c>
      <c r="F35" s="90">
        <f t="shared" si="0"/>
        <v>0.7</v>
      </c>
    </row>
    <row r="36" spans="1:6" s="98" customFormat="1" ht="18" customHeight="1">
      <c r="A36" s="88"/>
      <c r="B36" s="61" t="s">
        <v>139</v>
      </c>
      <c r="C36" s="89">
        <v>9</v>
      </c>
      <c r="D36" s="89">
        <v>6</v>
      </c>
      <c r="E36" s="89">
        <v>0</v>
      </c>
      <c r="F36" s="90">
        <f t="shared" si="0"/>
        <v>0.66666666666666663</v>
      </c>
    </row>
    <row r="37" spans="1:6" s="98" customFormat="1" ht="18" customHeight="1">
      <c r="A37" s="88"/>
      <c r="B37" s="61" t="s">
        <v>140</v>
      </c>
      <c r="C37" s="89">
        <v>11</v>
      </c>
      <c r="D37" s="89">
        <v>5</v>
      </c>
      <c r="E37" s="89">
        <v>0</v>
      </c>
      <c r="F37" s="90">
        <f t="shared" si="0"/>
        <v>0.45454545454545453</v>
      </c>
    </row>
    <row r="38" spans="1:6" s="83" customFormat="1" ht="18" customHeight="1">
      <c r="B38" s="56"/>
      <c r="C38" s="91"/>
      <c r="D38" s="91"/>
      <c r="E38" s="91"/>
      <c r="F38" s="93"/>
    </row>
    <row r="39" spans="1:6" s="83" customFormat="1" ht="18" customHeight="1">
      <c r="B39" s="94" t="s">
        <v>65</v>
      </c>
      <c r="C39" s="95">
        <f>SUM(C40:C42)</f>
        <v>8</v>
      </c>
      <c r="D39" s="95">
        <f>SUM(D40:D42)</f>
        <v>2</v>
      </c>
      <c r="E39" s="95">
        <f>SUM(E40:E42)</f>
        <v>0</v>
      </c>
      <c r="F39" s="87">
        <f>SUM(D39/C39)</f>
        <v>0.25</v>
      </c>
    </row>
    <row r="40" spans="1:6" s="98" customFormat="1" ht="18" customHeight="1">
      <c r="A40" s="88"/>
      <c r="B40" s="61" t="s">
        <v>141</v>
      </c>
      <c r="C40" s="89">
        <v>1</v>
      </c>
      <c r="D40" s="89">
        <v>0</v>
      </c>
      <c r="E40" s="89">
        <v>0</v>
      </c>
      <c r="F40" s="90">
        <f>SUM(D40/C40)</f>
        <v>0</v>
      </c>
    </row>
    <row r="41" spans="1:6" s="98" customFormat="1" ht="18" customHeight="1">
      <c r="A41" s="88"/>
      <c r="B41" s="61" t="s">
        <v>142</v>
      </c>
      <c r="C41" s="89">
        <v>4</v>
      </c>
      <c r="D41" s="89">
        <v>1</v>
      </c>
      <c r="E41" s="89">
        <v>0</v>
      </c>
      <c r="F41" s="90">
        <f>SUM(D41/C41)</f>
        <v>0.25</v>
      </c>
    </row>
    <row r="42" spans="1:6" s="98" customFormat="1" ht="18" customHeight="1">
      <c r="A42" s="88"/>
      <c r="B42" s="61" t="s">
        <v>143</v>
      </c>
      <c r="C42" s="89">
        <v>3</v>
      </c>
      <c r="D42" s="89">
        <v>1</v>
      </c>
      <c r="E42" s="89">
        <v>0</v>
      </c>
      <c r="F42" s="90">
        <f>SUM(D42/C42)</f>
        <v>0.33333333333333331</v>
      </c>
    </row>
    <row r="43" spans="1:6" s="83" customFormat="1" ht="18" customHeight="1">
      <c r="B43" s="56"/>
      <c r="C43" s="91"/>
      <c r="D43" s="91"/>
      <c r="E43" s="91"/>
      <c r="F43" s="93"/>
    </row>
    <row r="44" spans="1:6" s="83" customFormat="1" ht="18" customHeight="1">
      <c r="B44" s="94" t="s">
        <v>66</v>
      </c>
      <c r="C44" s="95">
        <f>SUM(C45:C96)</f>
        <v>321</v>
      </c>
      <c r="D44" s="95">
        <f>SUM(D45:D96)</f>
        <v>177</v>
      </c>
      <c r="E44" s="95">
        <f>SUM(E45:E96)</f>
        <v>0</v>
      </c>
      <c r="F44" s="87">
        <f t="shared" ref="F44:F96" si="1">SUM(D44/C44)</f>
        <v>0.55140186915887845</v>
      </c>
    </row>
    <row r="45" spans="1:6" s="98" customFormat="1" ht="18" customHeight="1">
      <c r="A45" s="88"/>
      <c r="B45" s="61" t="s">
        <v>144</v>
      </c>
      <c r="C45" s="96">
        <v>7</v>
      </c>
      <c r="D45" s="102">
        <v>4</v>
      </c>
      <c r="E45" s="102">
        <v>0</v>
      </c>
      <c r="F45" s="90">
        <f t="shared" si="1"/>
        <v>0.5714285714285714</v>
      </c>
    </row>
    <row r="46" spans="1:6" s="98" customFormat="1" ht="18" customHeight="1">
      <c r="A46" s="88"/>
      <c r="B46" s="103" t="s">
        <v>145</v>
      </c>
      <c r="C46" s="97">
        <v>12</v>
      </c>
      <c r="D46" s="89">
        <v>6</v>
      </c>
      <c r="E46" s="89">
        <v>0</v>
      </c>
      <c r="F46" s="90">
        <f t="shared" si="1"/>
        <v>0.5</v>
      </c>
    </row>
    <row r="47" spans="1:6" s="98" customFormat="1" ht="18" customHeight="1">
      <c r="A47" s="88"/>
      <c r="B47" s="61" t="s">
        <v>146</v>
      </c>
      <c r="C47" s="96">
        <v>3</v>
      </c>
      <c r="D47" s="97">
        <v>2</v>
      </c>
      <c r="E47" s="97">
        <v>0</v>
      </c>
      <c r="F47" s="90">
        <f t="shared" si="1"/>
        <v>0.66666666666666663</v>
      </c>
    </row>
    <row r="48" spans="1:6" s="98" customFormat="1" ht="18" customHeight="1">
      <c r="A48" s="88"/>
      <c r="B48" s="61" t="s">
        <v>147</v>
      </c>
      <c r="C48" s="96">
        <v>7</v>
      </c>
      <c r="D48" s="102">
        <v>2</v>
      </c>
      <c r="E48" s="102">
        <v>0</v>
      </c>
      <c r="F48" s="90">
        <f t="shared" si="1"/>
        <v>0.2857142857142857</v>
      </c>
    </row>
    <row r="49" spans="1:6" s="98" customFormat="1" ht="18" customHeight="1">
      <c r="A49" s="88"/>
      <c r="B49" s="103" t="s">
        <v>148</v>
      </c>
      <c r="C49" s="96">
        <v>9</v>
      </c>
      <c r="D49" s="97">
        <v>6</v>
      </c>
      <c r="E49" s="97">
        <v>0</v>
      </c>
      <c r="F49" s="90">
        <f t="shared" si="1"/>
        <v>0.66666666666666663</v>
      </c>
    </row>
    <row r="50" spans="1:6" s="98" customFormat="1" ht="18" customHeight="1">
      <c r="A50" s="88"/>
      <c r="B50" s="103" t="s">
        <v>149</v>
      </c>
      <c r="C50" s="96">
        <v>10</v>
      </c>
      <c r="D50" s="89">
        <v>3</v>
      </c>
      <c r="E50" s="89">
        <v>0</v>
      </c>
      <c r="F50" s="90">
        <f t="shared" si="1"/>
        <v>0.3</v>
      </c>
    </row>
    <row r="51" spans="1:6" s="98" customFormat="1" ht="18" customHeight="1">
      <c r="A51" s="88"/>
      <c r="B51" s="112" t="s">
        <v>150</v>
      </c>
      <c r="C51" s="89">
        <v>7</v>
      </c>
      <c r="D51" s="89">
        <v>3</v>
      </c>
      <c r="E51" s="89">
        <v>0</v>
      </c>
      <c r="F51" s="90">
        <f t="shared" si="1"/>
        <v>0.42857142857142855</v>
      </c>
    </row>
    <row r="52" spans="1:6" s="98" customFormat="1" ht="18" customHeight="1">
      <c r="A52" s="88"/>
      <c r="B52" s="103" t="s">
        <v>151</v>
      </c>
      <c r="C52" s="96">
        <v>8</v>
      </c>
      <c r="D52" s="97">
        <v>5</v>
      </c>
      <c r="E52" s="97">
        <v>0</v>
      </c>
      <c r="F52" s="90">
        <f t="shared" si="1"/>
        <v>0.625</v>
      </c>
    </row>
    <row r="53" spans="1:6" s="98" customFormat="1" ht="18" customHeight="1">
      <c r="A53" s="88"/>
      <c r="B53" s="103" t="s">
        <v>152</v>
      </c>
      <c r="C53" s="96">
        <v>9</v>
      </c>
      <c r="D53" s="97">
        <v>5</v>
      </c>
      <c r="E53" s="97">
        <v>0</v>
      </c>
      <c r="F53" s="90">
        <f t="shared" si="1"/>
        <v>0.55555555555555558</v>
      </c>
    </row>
    <row r="54" spans="1:6" s="98" customFormat="1" ht="18" customHeight="1">
      <c r="A54" s="88"/>
      <c r="B54" s="103" t="s">
        <v>153</v>
      </c>
      <c r="C54" s="96">
        <v>3</v>
      </c>
      <c r="D54" s="97">
        <v>2</v>
      </c>
      <c r="E54" s="97">
        <v>0</v>
      </c>
      <c r="F54" s="90">
        <f t="shared" si="1"/>
        <v>0.66666666666666663</v>
      </c>
    </row>
    <row r="55" spans="1:6" s="98" customFormat="1" ht="18" customHeight="1">
      <c r="A55" s="88"/>
      <c r="B55" s="61" t="s">
        <v>154</v>
      </c>
      <c r="C55" s="96">
        <v>6</v>
      </c>
      <c r="D55" s="102">
        <v>4</v>
      </c>
      <c r="E55" s="102">
        <v>0</v>
      </c>
      <c r="F55" s="90">
        <f t="shared" si="1"/>
        <v>0.66666666666666663</v>
      </c>
    </row>
    <row r="56" spans="1:6" s="98" customFormat="1" ht="18" customHeight="1">
      <c r="A56" s="88"/>
      <c r="B56" s="103" t="s">
        <v>155</v>
      </c>
      <c r="C56" s="97">
        <v>15</v>
      </c>
      <c r="D56" s="89">
        <v>7</v>
      </c>
      <c r="E56" s="89">
        <v>0</v>
      </c>
      <c r="F56" s="90">
        <f t="shared" si="1"/>
        <v>0.46666666666666667</v>
      </c>
    </row>
    <row r="57" spans="1:6" s="98" customFormat="1" ht="18" customHeight="1">
      <c r="A57" s="88"/>
      <c r="B57" s="103" t="s">
        <v>156</v>
      </c>
      <c r="C57" s="96">
        <v>5</v>
      </c>
      <c r="D57" s="97">
        <v>3</v>
      </c>
      <c r="E57" s="97">
        <v>0</v>
      </c>
      <c r="F57" s="90">
        <f t="shared" si="1"/>
        <v>0.6</v>
      </c>
    </row>
    <row r="58" spans="1:6" s="98" customFormat="1" ht="18" customHeight="1">
      <c r="A58" s="88"/>
      <c r="B58" s="103" t="s">
        <v>157</v>
      </c>
      <c r="C58" s="96">
        <v>2</v>
      </c>
      <c r="D58" s="97">
        <v>0</v>
      </c>
      <c r="E58" s="97">
        <v>0</v>
      </c>
      <c r="F58" s="90">
        <f t="shared" si="1"/>
        <v>0</v>
      </c>
    </row>
    <row r="59" spans="1:6" s="98" customFormat="1" ht="18" customHeight="1">
      <c r="A59" s="88"/>
      <c r="B59" s="103" t="s">
        <v>158</v>
      </c>
      <c r="C59" s="96">
        <v>5</v>
      </c>
      <c r="D59" s="97">
        <v>3</v>
      </c>
      <c r="E59" s="97">
        <v>0</v>
      </c>
      <c r="F59" s="90">
        <f t="shared" si="1"/>
        <v>0.6</v>
      </c>
    </row>
    <row r="60" spans="1:6" s="98" customFormat="1" ht="18" customHeight="1">
      <c r="A60" s="88"/>
      <c r="B60" s="103" t="s">
        <v>159</v>
      </c>
      <c r="C60" s="96">
        <v>5</v>
      </c>
      <c r="D60" s="97">
        <v>4</v>
      </c>
      <c r="E60" s="97">
        <v>0</v>
      </c>
      <c r="F60" s="90">
        <f t="shared" si="1"/>
        <v>0.8</v>
      </c>
    </row>
    <row r="61" spans="1:6" s="98" customFormat="1" ht="18" customHeight="1">
      <c r="A61" s="88"/>
      <c r="B61" s="103" t="s">
        <v>160</v>
      </c>
      <c r="C61" s="96">
        <v>3</v>
      </c>
      <c r="D61" s="97">
        <v>2</v>
      </c>
      <c r="E61" s="97">
        <v>0</v>
      </c>
      <c r="F61" s="90">
        <f t="shared" si="1"/>
        <v>0.66666666666666663</v>
      </c>
    </row>
    <row r="62" spans="1:6" s="98" customFormat="1" ht="18" customHeight="1">
      <c r="A62" s="88"/>
      <c r="B62" s="103" t="s">
        <v>161</v>
      </c>
      <c r="C62" s="96">
        <v>5</v>
      </c>
      <c r="D62" s="89">
        <v>4</v>
      </c>
      <c r="E62" s="89">
        <v>0</v>
      </c>
      <c r="F62" s="90">
        <f t="shared" si="1"/>
        <v>0.8</v>
      </c>
    </row>
    <row r="63" spans="1:6" s="98" customFormat="1" ht="18" customHeight="1">
      <c r="A63" s="88"/>
      <c r="B63" s="103" t="s">
        <v>162</v>
      </c>
      <c r="C63" s="104">
        <v>5</v>
      </c>
      <c r="D63" s="105">
        <v>3</v>
      </c>
      <c r="E63" s="105">
        <v>0</v>
      </c>
      <c r="F63" s="90">
        <f t="shared" si="1"/>
        <v>0.6</v>
      </c>
    </row>
    <row r="64" spans="1:6" s="98" customFormat="1" ht="18" customHeight="1">
      <c r="A64" s="88"/>
      <c r="B64" s="103" t="s">
        <v>163</v>
      </c>
      <c r="C64" s="96">
        <v>5</v>
      </c>
      <c r="D64" s="102">
        <v>3</v>
      </c>
      <c r="E64" s="102">
        <v>0</v>
      </c>
      <c r="F64" s="90">
        <f t="shared" si="1"/>
        <v>0.6</v>
      </c>
    </row>
    <row r="65" spans="1:6" s="98" customFormat="1" ht="18" customHeight="1">
      <c r="A65" s="88"/>
      <c r="B65" s="103" t="s">
        <v>164</v>
      </c>
      <c r="C65" s="96">
        <v>5</v>
      </c>
      <c r="D65" s="102">
        <v>3</v>
      </c>
      <c r="E65" s="102">
        <v>0</v>
      </c>
      <c r="F65" s="90">
        <f t="shared" si="1"/>
        <v>0.6</v>
      </c>
    </row>
    <row r="66" spans="1:6" s="98" customFormat="1" ht="18" customHeight="1">
      <c r="A66" s="88"/>
      <c r="B66" s="103" t="s">
        <v>165</v>
      </c>
      <c r="C66" s="96">
        <v>5</v>
      </c>
      <c r="D66" s="102">
        <v>3</v>
      </c>
      <c r="E66" s="102">
        <v>0</v>
      </c>
      <c r="F66" s="90">
        <f t="shared" si="1"/>
        <v>0.6</v>
      </c>
    </row>
    <row r="67" spans="1:6" s="98" customFormat="1" ht="18" customHeight="1">
      <c r="A67" s="88"/>
      <c r="B67" s="103" t="s">
        <v>166</v>
      </c>
      <c r="C67" s="96">
        <v>5</v>
      </c>
      <c r="D67" s="102">
        <v>5</v>
      </c>
      <c r="E67" s="102">
        <v>0</v>
      </c>
      <c r="F67" s="90">
        <f t="shared" si="1"/>
        <v>1</v>
      </c>
    </row>
    <row r="68" spans="1:6" s="98" customFormat="1" ht="18" customHeight="1">
      <c r="A68" s="88"/>
      <c r="B68" s="103" t="s">
        <v>167</v>
      </c>
      <c r="C68" s="96">
        <v>4</v>
      </c>
      <c r="D68" s="102">
        <v>2</v>
      </c>
      <c r="E68" s="102">
        <v>0</v>
      </c>
      <c r="F68" s="90">
        <f t="shared" si="1"/>
        <v>0.5</v>
      </c>
    </row>
    <row r="69" spans="1:6" s="98" customFormat="1" ht="18" customHeight="1">
      <c r="A69" s="88"/>
      <c r="B69" s="103" t="s">
        <v>168</v>
      </c>
      <c r="C69" s="96">
        <v>5</v>
      </c>
      <c r="D69" s="102">
        <v>2</v>
      </c>
      <c r="E69" s="102">
        <v>0</v>
      </c>
      <c r="F69" s="90">
        <f t="shared" si="1"/>
        <v>0.4</v>
      </c>
    </row>
    <row r="70" spans="1:6" s="98" customFormat="1" ht="18" customHeight="1">
      <c r="A70" s="88"/>
      <c r="B70" s="103" t="s">
        <v>169</v>
      </c>
      <c r="C70" s="96">
        <v>5</v>
      </c>
      <c r="D70" s="102">
        <v>4</v>
      </c>
      <c r="E70" s="102">
        <v>0</v>
      </c>
      <c r="F70" s="90">
        <f t="shared" si="1"/>
        <v>0.8</v>
      </c>
    </row>
    <row r="71" spans="1:6" s="98" customFormat="1" ht="18" customHeight="1">
      <c r="A71" s="88"/>
      <c r="B71" s="103" t="s">
        <v>170</v>
      </c>
      <c r="C71" s="104">
        <v>4</v>
      </c>
      <c r="D71" s="105">
        <v>3</v>
      </c>
      <c r="E71" s="105">
        <v>0</v>
      </c>
      <c r="F71" s="90">
        <f t="shared" si="1"/>
        <v>0.75</v>
      </c>
    </row>
    <row r="72" spans="1:6" s="98" customFormat="1" ht="18" customHeight="1">
      <c r="A72" s="88"/>
      <c r="B72" s="103" t="s">
        <v>171</v>
      </c>
      <c r="C72" s="96">
        <v>4</v>
      </c>
      <c r="D72" s="102">
        <v>3</v>
      </c>
      <c r="E72" s="102">
        <v>0</v>
      </c>
      <c r="F72" s="90">
        <f t="shared" si="1"/>
        <v>0.75</v>
      </c>
    </row>
    <row r="73" spans="1:6" s="98" customFormat="1" ht="18" customHeight="1">
      <c r="A73" s="88"/>
      <c r="B73" s="103" t="s">
        <v>172</v>
      </c>
      <c r="C73" s="96">
        <v>4</v>
      </c>
      <c r="D73" s="89">
        <v>2</v>
      </c>
      <c r="E73" s="89">
        <v>0</v>
      </c>
      <c r="F73" s="90">
        <f t="shared" si="1"/>
        <v>0.5</v>
      </c>
    </row>
    <row r="74" spans="1:6" s="98" customFormat="1" ht="18" customHeight="1">
      <c r="A74" s="88"/>
      <c r="B74" s="103" t="s">
        <v>173</v>
      </c>
      <c r="C74" s="96">
        <v>5</v>
      </c>
      <c r="D74" s="102">
        <v>3</v>
      </c>
      <c r="E74" s="102">
        <v>0</v>
      </c>
      <c r="F74" s="90">
        <f t="shared" si="1"/>
        <v>0.6</v>
      </c>
    </row>
    <row r="75" spans="1:6" s="98" customFormat="1" ht="18" customHeight="1">
      <c r="A75" s="88"/>
      <c r="B75" s="103" t="s">
        <v>174</v>
      </c>
      <c r="C75" s="104">
        <v>5</v>
      </c>
      <c r="D75" s="105">
        <v>4</v>
      </c>
      <c r="E75" s="105">
        <v>0</v>
      </c>
      <c r="F75" s="90">
        <f t="shared" si="1"/>
        <v>0.8</v>
      </c>
    </row>
    <row r="76" spans="1:6" s="98" customFormat="1" ht="18" customHeight="1">
      <c r="A76" s="88"/>
      <c r="B76" s="103" t="s">
        <v>175</v>
      </c>
      <c r="C76" s="96">
        <v>4</v>
      </c>
      <c r="D76" s="89">
        <v>2</v>
      </c>
      <c r="E76" s="89">
        <v>0</v>
      </c>
      <c r="F76" s="90">
        <f t="shared" si="1"/>
        <v>0.5</v>
      </c>
    </row>
    <row r="77" spans="1:6" s="98" customFormat="1" ht="18" customHeight="1">
      <c r="A77" s="88"/>
      <c r="B77" s="103" t="s">
        <v>176</v>
      </c>
      <c r="C77" s="96">
        <v>5</v>
      </c>
      <c r="D77" s="102">
        <v>3</v>
      </c>
      <c r="E77" s="102">
        <v>0</v>
      </c>
      <c r="F77" s="90">
        <f t="shared" si="1"/>
        <v>0.6</v>
      </c>
    </row>
    <row r="78" spans="1:6" s="98" customFormat="1" ht="18" customHeight="1">
      <c r="A78" s="88"/>
      <c r="B78" s="103" t="s">
        <v>177</v>
      </c>
      <c r="C78" s="96">
        <v>4</v>
      </c>
      <c r="D78" s="102">
        <v>2</v>
      </c>
      <c r="E78" s="102">
        <v>0</v>
      </c>
      <c r="F78" s="90">
        <f t="shared" si="1"/>
        <v>0.5</v>
      </c>
    </row>
    <row r="79" spans="1:6" s="98" customFormat="1" ht="18" customHeight="1">
      <c r="A79" s="88"/>
      <c r="B79" s="103" t="s">
        <v>178</v>
      </c>
      <c r="C79" s="96">
        <v>5</v>
      </c>
      <c r="D79" s="89">
        <v>3</v>
      </c>
      <c r="E79" s="89">
        <v>0</v>
      </c>
      <c r="F79" s="90">
        <f t="shared" si="1"/>
        <v>0.6</v>
      </c>
    </row>
    <row r="80" spans="1:6" s="98" customFormat="1" ht="18" customHeight="1">
      <c r="A80" s="88"/>
      <c r="B80" s="103" t="s">
        <v>179</v>
      </c>
      <c r="C80" s="104">
        <v>5</v>
      </c>
      <c r="D80" s="105">
        <v>4</v>
      </c>
      <c r="E80" s="105">
        <v>0</v>
      </c>
      <c r="F80" s="90">
        <f t="shared" si="1"/>
        <v>0.8</v>
      </c>
    </row>
    <row r="81" spans="1:6" s="98" customFormat="1" ht="18" customHeight="1">
      <c r="A81" s="88"/>
      <c r="B81" s="103" t="s">
        <v>180</v>
      </c>
      <c r="C81" s="96">
        <v>5</v>
      </c>
      <c r="D81" s="89">
        <v>2</v>
      </c>
      <c r="E81" s="89">
        <v>0</v>
      </c>
      <c r="F81" s="90">
        <f t="shared" si="1"/>
        <v>0.4</v>
      </c>
    </row>
    <row r="82" spans="1:6" s="98" customFormat="1" ht="18" customHeight="1">
      <c r="A82" s="88"/>
      <c r="B82" s="103" t="s">
        <v>181</v>
      </c>
      <c r="C82" s="96">
        <v>3</v>
      </c>
      <c r="D82" s="97">
        <v>2</v>
      </c>
      <c r="E82" s="97">
        <v>0</v>
      </c>
      <c r="F82" s="90">
        <f t="shared" si="1"/>
        <v>0.66666666666666663</v>
      </c>
    </row>
    <row r="83" spans="1:6" s="98" customFormat="1" ht="18" customHeight="1">
      <c r="A83" s="88"/>
      <c r="B83" s="103" t="s">
        <v>182</v>
      </c>
      <c r="C83" s="96">
        <v>2</v>
      </c>
      <c r="D83" s="97">
        <v>0</v>
      </c>
      <c r="E83" s="97">
        <v>0</v>
      </c>
      <c r="F83" s="90">
        <f t="shared" si="1"/>
        <v>0</v>
      </c>
    </row>
    <row r="84" spans="1:6" s="98" customFormat="1" ht="18" customHeight="1">
      <c r="A84" s="88"/>
      <c r="B84" s="103" t="s">
        <v>183</v>
      </c>
      <c r="C84" s="96">
        <v>5</v>
      </c>
      <c r="D84" s="89">
        <v>2</v>
      </c>
      <c r="E84" s="89">
        <v>0</v>
      </c>
      <c r="F84" s="90">
        <f t="shared" si="1"/>
        <v>0.4</v>
      </c>
    </row>
    <row r="85" spans="1:6" s="98" customFormat="1" ht="18" customHeight="1">
      <c r="A85" s="88"/>
      <c r="B85" s="103" t="s">
        <v>184</v>
      </c>
      <c r="C85" s="89">
        <v>11</v>
      </c>
      <c r="D85" s="89">
        <v>6</v>
      </c>
      <c r="E85" s="89">
        <v>0</v>
      </c>
      <c r="F85" s="90">
        <f t="shared" si="1"/>
        <v>0.54545454545454541</v>
      </c>
    </row>
    <row r="86" spans="1:6" s="98" customFormat="1" ht="18" customHeight="1">
      <c r="A86" s="88"/>
      <c r="B86" s="103" t="s">
        <v>185</v>
      </c>
      <c r="C86" s="96">
        <v>7</v>
      </c>
      <c r="D86" s="106">
        <v>3</v>
      </c>
      <c r="E86" s="106">
        <v>0</v>
      </c>
      <c r="F86" s="90">
        <f t="shared" si="1"/>
        <v>0.42857142857142855</v>
      </c>
    </row>
    <row r="87" spans="1:6" s="98" customFormat="1" ht="18" customHeight="1">
      <c r="A87" s="88"/>
      <c r="B87" s="103" t="s">
        <v>186</v>
      </c>
      <c r="C87" s="96">
        <v>1</v>
      </c>
      <c r="D87" s="97">
        <v>1</v>
      </c>
      <c r="E87" s="97">
        <v>0</v>
      </c>
      <c r="F87" s="90">
        <f t="shared" si="1"/>
        <v>1</v>
      </c>
    </row>
    <row r="88" spans="1:6" s="98" customFormat="1" ht="18" customHeight="1">
      <c r="A88" s="88"/>
      <c r="B88" s="107" t="s">
        <v>187</v>
      </c>
      <c r="C88" s="96">
        <v>10</v>
      </c>
      <c r="D88" s="89">
        <v>7</v>
      </c>
      <c r="E88" s="89">
        <v>0</v>
      </c>
      <c r="F88" s="90">
        <f t="shared" si="1"/>
        <v>0.7</v>
      </c>
    </row>
    <row r="89" spans="1:6" s="98" customFormat="1" ht="18" customHeight="1">
      <c r="A89" s="88"/>
      <c r="B89" s="103" t="s">
        <v>188</v>
      </c>
      <c r="C89" s="96">
        <v>10</v>
      </c>
      <c r="D89" s="97">
        <v>3</v>
      </c>
      <c r="E89" s="97">
        <v>0</v>
      </c>
      <c r="F89" s="90">
        <f t="shared" si="1"/>
        <v>0.3</v>
      </c>
    </row>
    <row r="90" spans="1:6" s="98" customFormat="1" ht="18" customHeight="1">
      <c r="A90" s="88"/>
      <c r="B90" s="103" t="s">
        <v>189</v>
      </c>
      <c r="C90" s="96">
        <v>4</v>
      </c>
      <c r="D90" s="97">
        <v>2</v>
      </c>
      <c r="E90" s="97">
        <v>0</v>
      </c>
      <c r="F90" s="90">
        <f t="shared" si="1"/>
        <v>0.5</v>
      </c>
    </row>
    <row r="91" spans="1:6" s="98" customFormat="1" ht="18" customHeight="1">
      <c r="A91" s="88"/>
      <c r="B91" s="103" t="s">
        <v>190</v>
      </c>
      <c r="C91" s="96">
        <v>8</v>
      </c>
      <c r="D91" s="97">
        <v>4</v>
      </c>
      <c r="E91" s="97">
        <v>0</v>
      </c>
      <c r="F91" s="90">
        <f t="shared" si="1"/>
        <v>0.5</v>
      </c>
    </row>
    <row r="92" spans="1:6" s="98" customFormat="1" ht="18" customHeight="1">
      <c r="A92" s="88"/>
      <c r="B92" s="103" t="s">
        <v>191</v>
      </c>
      <c r="C92" s="96">
        <v>13</v>
      </c>
      <c r="D92" s="97">
        <v>6</v>
      </c>
      <c r="E92" s="97">
        <v>0</v>
      </c>
      <c r="F92" s="90">
        <f t="shared" si="1"/>
        <v>0.46153846153846156</v>
      </c>
    </row>
    <row r="93" spans="1:6" s="98" customFormat="1" ht="18" customHeight="1">
      <c r="A93" s="88"/>
      <c r="B93" s="103" t="s">
        <v>192</v>
      </c>
      <c r="C93" s="96">
        <v>10</v>
      </c>
      <c r="D93" s="97">
        <v>3</v>
      </c>
      <c r="E93" s="97">
        <v>0</v>
      </c>
      <c r="F93" s="90">
        <f t="shared" si="1"/>
        <v>0.3</v>
      </c>
    </row>
    <row r="94" spans="1:6" s="98" customFormat="1" ht="18" customHeight="1">
      <c r="A94" s="88"/>
      <c r="B94" s="103" t="s">
        <v>193</v>
      </c>
      <c r="C94" s="97">
        <v>10</v>
      </c>
      <c r="D94" s="97">
        <v>7</v>
      </c>
      <c r="E94" s="97">
        <v>0</v>
      </c>
      <c r="F94" s="90">
        <f t="shared" si="1"/>
        <v>0.7</v>
      </c>
    </row>
    <row r="95" spans="1:6" s="98" customFormat="1" ht="18" customHeight="1">
      <c r="A95" s="88"/>
      <c r="B95" s="103" t="s">
        <v>194</v>
      </c>
      <c r="C95" s="96">
        <v>10</v>
      </c>
      <c r="D95" s="97">
        <v>4</v>
      </c>
      <c r="E95" s="97">
        <v>0</v>
      </c>
      <c r="F95" s="90">
        <f t="shared" si="1"/>
        <v>0.4</v>
      </c>
    </row>
    <row r="96" spans="1:6" s="98" customFormat="1" ht="18" customHeight="1">
      <c r="A96" s="88"/>
      <c r="B96" s="61" t="s">
        <v>195</v>
      </c>
      <c r="C96" s="96">
        <v>7</v>
      </c>
      <c r="D96" s="89">
        <v>6</v>
      </c>
      <c r="E96" s="89">
        <v>0</v>
      </c>
      <c r="F96" s="90">
        <f t="shared" si="1"/>
        <v>0.8571428571428571</v>
      </c>
    </row>
    <row r="97" spans="1:26" s="83" customFormat="1" ht="18" customHeight="1">
      <c r="B97" s="56"/>
      <c r="C97" s="91"/>
      <c r="D97" s="108"/>
      <c r="E97" s="109"/>
      <c r="F97" s="93"/>
    </row>
    <row r="98" spans="1:26" s="83" customFormat="1" ht="18" customHeight="1">
      <c r="B98" s="110" t="s">
        <v>67</v>
      </c>
      <c r="C98" s="111">
        <f>SUM(C99:C104)</f>
        <v>21</v>
      </c>
      <c r="D98" s="111">
        <f>SUM(D99:D104)</f>
        <v>10</v>
      </c>
      <c r="E98" s="111">
        <f>SUM(E99:E104)</f>
        <v>0</v>
      </c>
      <c r="F98" s="87">
        <f t="shared" ref="F98:F104" si="2">SUM(D98/C98)</f>
        <v>0.47619047619047616</v>
      </c>
    </row>
    <row r="99" spans="1:26" s="57" customFormat="1" ht="18" customHeight="1">
      <c r="A99" s="88"/>
      <c r="B99" s="112" t="s">
        <v>196</v>
      </c>
      <c r="C99" s="89">
        <v>9</v>
      </c>
      <c r="D99" s="89">
        <v>4</v>
      </c>
      <c r="E99" s="89">
        <v>0</v>
      </c>
      <c r="F99" s="90">
        <f t="shared" si="2"/>
        <v>0.44444444444444442</v>
      </c>
      <c r="G99" s="56"/>
      <c r="H99" s="113"/>
      <c r="I99" s="91"/>
      <c r="J99" s="91"/>
      <c r="K99" s="56"/>
      <c r="L99" s="56"/>
      <c r="M99" s="56"/>
      <c r="N99" s="114"/>
      <c r="O99" s="114"/>
      <c r="P99" s="114"/>
      <c r="Q99" s="56"/>
      <c r="R99" s="56"/>
      <c r="S99" s="56"/>
      <c r="T99" s="56"/>
      <c r="U99" s="56"/>
      <c r="V99" s="56"/>
      <c r="W99" s="56"/>
      <c r="X99" s="56"/>
      <c r="Y99" s="56"/>
      <c r="Z99" s="56"/>
    </row>
    <row r="100" spans="1:26" s="57" customFormat="1" ht="18" customHeight="1">
      <c r="A100" s="88"/>
      <c r="B100" s="61" t="s">
        <v>197</v>
      </c>
      <c r="C100" s="89">
        <v>5</v>
      </c>
      <c r="D100" s="89">
        <v>2</v>
      </c>
      <c r="E100" s="89">
        <v>0</v>
      </c>
      <c r="F100" s="90">
        <f t="shared" si="2"/>
        <v>0.4</v>
      </c>
      <c r="G100" s="115"/>
      <c r="H100" s="116"/>
      <c r="I100" s="117"/>
      <c r="J100" s="117"/>
      <c r="K100" s="115"/>
      <c r="L100" s="115"/>
    </row>
    <row r="101" spans="1:26" s="83" customFormat="1" ht="18" customHeight="1">
      <c r="A101" s="88"/>
      <c r="B101" s="61" t="s">
        <v>198</v>
      </c>
      <c r="C101" s="89">
        <v>2</v>
      </c>
      <c r="D101" s="97">
        <v>0</v>
      </c>
      <c r="E101" s="97">
        <v>0</v>
      </c>
      <c r="F101" s="90">
        <f t="shared" si="2"/>
        <v>0</v>
      </c>
    </row>
    <row r="102" spans="1:26" s="83" customFormat="1" ht="18" customHeight="1">
      <c r="A102" s="88"/>
      <c r="B102" s="61" t="s">
        <v>199</v>
      </c>
      <c r="C102" s="89">
        <v>2</v>
      </c>
      <c r="D102" s="97">
        <v>2</v>
      </c>
      <c r="E102" s="97">
        <v>0</v>
      </c>
      <c r="F102" s="90">
        <f t="shared" si="2"/>
        <v>1</v>
      </c>
    </row>
    <row r="103" spans="1:26" s="83" customFormat="1" ht="18" customHeight="1">
      <c r="A103" s="88"/>
      <c r="B103" s="61" t="s">
        <v>200</v>
      </c>
      <c r="C103" s="89">
        <v>1</v>
      </c>
      <c r="D103" s="97">
        <v>1</v>
      </c>
      <c r="E103" s="97">
        <v>0</v>
      </c>
      <c r="F103" s="90">
        <f t="shared" si="2"/>
        <v>1</v>
      </c>
    </row>
    <row r="104" spans="1:26" s="83" customFormat="1" ht="18" customHeight="1">
      <c r="A104" s="88"/>
      <c r="B104" s="118" t="s">
        <v>201</v>
      </c>
      <c r="C104" s="119">
        <v>2</v>
      </c>
      <c r="D104" s="120">
        <v>1</v>
      </c>
      <c r="E104" s="120">
        <v>0</v>
      </c>
      <c r="F104" s="90">
        <f t="shared" si="2"/>
        <v>0.5</v>
      </c>
    </row>
    <row r="105" spans="1:26" s="83" customFormat="1" ht="18" customHeight="1">
      <c r="B105" s="56"/>
      <c r="C105" s="91"/>
      <c r="D105" s="108"/>
      <c r="E105" s="109"/>
      <c r="F105" s="90"/>
    </row>
    <row r="106" spans="1:26" s="83" customFormat="1" ht="18" customHeight="1">
      <c r="B106" s="94" t="s">
        <v>68</v>
      </c>
      <c r="C106" s="95">
        <f>SUM(C107:C110)</f>
        <v>20</v>
      </c>
      <c r="D106" s="95">
        <f>SUM(D107:D110)</f>
        <v>7</v>
      </c>
      <c r="E106" s="95">
        <f>SUM(E107:E110)</f>
        <v>0</v>
      </c>
      <c r="F106" s="87">
        <f>SUM(D106/C106)</f>
        <v>0.35</v>
      </c>
    </row>
    <row r="107" spans="1:26" s="98" customFormat="1" ht="18" customHeight="1">
      <c r="A107" s="88"/>
      <c r="B107" s="61" t="s">
        <v>202</v>
      </c>
      <c r="C107" s="89">
        <v>7</v>
      </c>
      <c r="D107" s="89">
        <v>2</v>
      </c>
      <c r="E107" s="89">
        <v>0</v>
      </c>
      <c r="F107" s="90">
        <f>SUM(D107/C107)</f>
        <v>0.2857142857142857</v>
      </c>
    </row>
    <row r="108" spans="1:26" s="98" customFormat="1" ht="18" customHeight="1">
      <c r="A108" s="88"/>
      <c r="B108" s="61" t="s">
        <v>203</v>
      </c>
      <c r="C108" s="89">
        <v>8</v>
      </c>
      <c r="D108" s="89">
        <v>4</v>
      </c>
      <c r="E108" s="89">
        <v>0</v>
      </c>
      <c r="F108" s="90">
        <f>SUM(D108/C108)</f>
        <v>0.5</v>
      </c>
    </row>
    <row r="109" spans="1:26" s="98" customFormat="1" ht="18" customHeight="1">
      <c r="A109" s="88"/>
      <c r="B109" s="112" t="s">
        <v>204</v>
      </c>
      <c r="C109" s="89">
        <v>1</v>
      </c>
      <c r="D109" s="89">
        <v>0</v>
      </c>
      <c r="E109" s="89">
        <v>0</v>
      </c>
      <c r="F109" s="90">
        <f>SUM(D109/C109)</f>
        <v>0</v>
      </c>
    </row>
    <row r="110" spans="1:26" s="98" customFormat="1" ht="18" customHeight="1">
      <c r="A110" s="88"/>
      <c r="B110" s="61" t="s">
        <v>205</v>
      </c>
      <c r="C110" s="89">
        <v>4</v>
      </c>
      <c r="D110" s="89">
        <v>1</v>
      </c>
      <c r="E110" s="89">
        <v>0</v>
      </c>
      <c r="F110" s="90">
        <f>SUM(D110/C110)</f>
        <v>0.25</v>
      </c>
      <c r="H110" s="121"/>
      <c r="I110" s="91"/>
      <c r="J110" s="91"/>
      <c r="K110" s="91"/>
      <c r="L110" s="93"/>
    </row>
    <row r="111" spans="1:26" s="83" customFormat="1" ht="18" customHeight="1">
      <c r="B111" s="56"/>
      <c r="C111" s="91"/>
      <c r="D111" s="91"/>
      <c r="E111" s="91"/>
      <c r="F111" s="93"/>
    </row>
    <row r="112" spans="1:26" s="83" customFormat="1" ht="18" customHeight="1">
      <c r="B112" s="94" t="s">
        <v>69</v>
      </c>
      <c r="C112" s="95">
        <f>SUM(C113:C129)</f>
        <v>101</v>
      </c>
      <c r="D112" s="95">
        <f>SUM(D113:D129)</f>
        <v>48</v>
      </c>
      <c r="E112" s="95">
        <f>SUM(E113:E129)</f>
        <v>1</v>
      </c>
      <c r="F112" s="87">
        <f t="shared" ref="F112:F129" si="3">SUM(D112/C112)</f>
        <v>0.47524752475247523</v>
      </c>
    </row>
    <row r="113" spans="1:6" s="83" customFormat="1" ht="18" customHeight="1">
      <c r="A113" s="88"/>
      <c r="B113" s="61" t="s">
        <v>206</v>
      </c>
      <c r="C113" s="89">
        <v>12</v>
      </c>
      <c r="D113" s="89">
        <v>5</v>
      </c>
      <c r="E113" s="89">
        <v>0</v>
      </c>
      <c r="F113" s="90">
        <f t="shared" si="3"/>
        <v>0.41666666666666669</v>
      </c>
    </row>
    <row r="114" spans="1:6" s="98" customFormat="1" ht="18" customHeight="1">
      <c r="A114" s="88"/>
      <c r="B114" s="61" t="s">
        <v>207</v>
      </c>
      <c r="C114" s="89">
        <v>6</v>
      </c>
      <c r="D114" s="97">
        <v>4</v>
      </c>
      <c r="E114" s="97">
        <v>0</v>
      </c>
      <c r="F114" s="90">
        <f t="shared" si="3"/>
        <v>0.66666666666666663</v>
      </c>
    </row>
    <row r="115" spans="1:6" s="98" customFormat="1" ht="18" customHeight="1">
      <c r="A115" s="88"/>
      <c r="B115" s="61" t="s">
        <v>208</v>
      </c>
      <c r="C115" s="89">
        <v>3</v>
      </c>
      <c r="D115" s="89">
        <v>2</v>
      </c>
      <c r="E115" s="89">
        <v>0</v>
      </c>
      <c r="F115" s="90">
        <f t="shared" si="3"/>
        <v>0.66666666666666663</v>
      </c>
    </row>
    <row r="116" spans="1:6" s="98" customFormat="1" ht="18" customHeight="1">
      <c r="A116" s="88"/>
      <c r="B116" s="61" t="s">
        <v>209</v>
      </c>
      <c r="C116" s="89">
        <v>4</v>
      </c>
      <c r="D116" s="97">
        <v>1</v>
      </c>
      <c r="E116" s="97">
        <v>0</v>
      </c>
      <c r="F116" s="90">
        <f t="shared" si="3"/>
        <v>0.25</v>
      </c>
    </row>
    <row r="117" spans="1:6" s="98" customFormat="1" ht="18" customHeight="1">
      <c r="A117" s="88"/>
      <c r="B117" s="61" t="s">
        <v>210</v>
      </c>
      <c r="C117" s="97">
        <v>5</v>
      </c>
      <c r="D117" s="97">
        <v>2</v>
      </c>
      <c r="E117" s="97">
        <v>0</v>
      </c>
      <c r="F117" s="90">
        <f t="shared" si="3"/>
        <v>0.4</v>
      </c>
    </row>
    <row r="118" spans="1:6" s="83" customFormat="1" ht="18" customHeight="1">
      <c r="A118" s="88"/>
      <c r="B118" s="61" t="s">
        <v>211</v>
      </c>
      <c r="C118" s="89">
        <v>6</v>
      </c>
      <c r="D118" s="89">
        <v>1</v>
      </c>
      <c r="E118" s="89">
        <v>0</v>
      </c>
      <c r="F118" s="90">
        <f t="shared" si="3"/>
        <v>0.16666666666666666</v>
      </c>
    </row>
    <row r="119" spans="1:6" s="83" customFormat="1" ht="18" customHeight="1">
      <c r="A119" s="88"/>
      <c r="B119" s="61" t="s">
        <v>212</v>
      </c>
      <c r="C119" s="89">
        <v>8</v>
      </c>
      <c r="D119" s="97">
        <v>3</v>
      </c>
      <c r="E119" s="97">
        <v>0</v>
      </c>
      <c r="F119" s="90">
        <f t="shared" si="3"/>
        <v>0.375</v>
      </c>
    </row>
    <row r="120" spans="1:6" s="83" customFormat="1" ht="18" customHeight="1">
      <c r="A120" s="88"/>
      <c r="B120" s="61" t="s">
        <v>213</v>
      </c>
      <c r="C120" s="89">
        <v>8</v>
      </c>
      <c r="D120" s="89">
        <v>3</v>
      </c>
      <c r="E120" s="89">
        <v>0</v>
      </c>
      <c r="F120" s="90">
        <f t="shared" si="3"/>
        <v>0.375</v>
      </c>
    </row>
    <row r="121" spans="1:6" s="83" customFormat="1" ht="18" customHeight="1">
      <c r="A121" s="88"/>
      <c r="B121" s="61" t="s">
        <v>214</v>
      </c>
      <c r="C121" s="89">
        <v>8</v>
      </c>
      <c r="D121" s="89">
        <v>4</v>
      </c>
      <c r="E121" s="89">
        <v>1</v>
      </c>
      <c r="F121" s="90">
        <f t="shared" si="3"/>
        <v>0.5</v>
      </c>
    </row>
    <row r="122" spans="1:6" s="83" customFormat="1" ht="18" customHeight="1">
      <c r="A122" s="88"/>
      <c r="B122" s="61" t="s">
        <v>215</v>
      </c>
      <c r="C122" s="89">
        <v>6</v>
      </c>
      <c r="D122" s="89">
        <v>4</v>
      </c>
      <c r="E122" s="89">
        <v>0</v>
      </c>
      <c r="F122" s="90">
        <f t="shared" si="3"/>
        <v>0.66666666666666663</v>
      </c>
    </row>
    <row r="123" spans="1:6" s="83" customFormat="1" ht="18" customHeight="1">
      <c r="A123" s="88"/>
      <c r="B123" s="61" t="s">
        <v>216</v>
      </c>
      <c r="C123" s="97">
        <v>1</v>
      </c>
      <c r="D123" s="97">
        <v>1</v>
      </c>
      <c r="E123" s="97">
        <v>0</v>
      </c>
      <c r="F123" s="90">
        <f t="shared" si="3"/>
        <v>1</v>
      </c>
    </row>
    <row r="124" spans="1:6" s="83" customFormat="1" ht="18" customHeight="1">
      <c r="A124" s="88"/>
      <c r="B124" s="61" t="s">
        <v>217</v>
      </c>
      <c r="C124" s="89">
        <v>8</v>
      </c>
      <c r="D124" s="89">
        <v>4</v>
      </c>
      <c r="E124" s="89">
        <v>0</v>
      </c>
      <c r="F124" s="90">
        <f t="shared" si="3"/>
        <v>0.5</v>
      </c>
    </row>
    <row r="125" spans="1:6" s="83" customFormat="1" ht="18" customHeight="1">
      <c r="A125" s="88"/>
      <c r="B125" s="61" t="s">
        <v>218</v>
      </c>
      <c r="C125" s="89">
        <v>5</v>
      </c>
      <c r="D125" s="97">
        <v>2</v>
      </c>
      <c r="E125" s="97">
        <v>0</v>
      </c>
      <c r="F125" s="90">
        <f t="shared" si="3"/>
        <v>0.4</v>
      </c>
    </row>
    <row r="126" spans="1:6" s="83" customFormat="1" ht="18" customHeight="1">
      <c r="A126" s="88"/>
      <c r="B126" s="61" t="s">
        <v>219</v>
      </c>
      <c r="C126" s="89">
        <v>9</v>
      </c>
      <c r="D126" s="89">
        <v>5</v>
      </c>
      <c r="E126" s="89">
        <v>0</v>
      </c>
      <c r="F126" s="90">
        <f t="shared" si="3"/>
        <v>0.55555555555555558</v>
      </c>
    </row>
    <row r="127" spans="1:6" s="83" customFormat="1" ht="18" customHeight="1">
      <c r="A127" s="88"/>
      <c r="B127" s="61" t="s">
        <v>220</v>
      </c>
      <c r="C127" s="89">
        <v>9</v>
      </c>
      <c r="D127" s="89">
        <v>5</v>
      </c>
      <c r="E127" s="89">
        <v>0</v>
      </c>
      <c r="F127" s="90">
        <f t="shared" si="3"/>
        <v>0.55555555555555558</v>
      </c>
    </row>
    <row r="128" spans="1:6" s="83" customFormat="1" ht="18" customHeight="1">
      <c r="A128" s="88"/>
      <c r="B128" s="61" t="s">
        <v>221</v>
      </c>
      <c r="C128" s="89">
        <v>2</v>
      </c>
      <c r="D128" s="97">
        <v>1</v>
      </c>
      <c r="E128" s="97">
        <v>0</v>
      </c>
      <c r="F128" s="90">
        <f t="shared" si="3"/>
        <v>0.5</v>
      </c>
    </row>
    <row r="129" spans="1:6" s="83" customFormat="1" ht="18" customHeight="1">
      <c r="A129" s="88"/>
      <c r="B129" s="61" t="s">
        <v>222</v>
      </c>
      <c r="C129" s="89">
        <v>1</v>
      </c>
      <c r="D129" s="97">
        <v>1</v>
      </c>
      <c r="E129" s="97">
        <v>0</v>
      </c>
      <c r="F129" s="90">
        <f t="shared" si="3"/>
        <v>1</v>
      </c>
    </row>
    <row r="130" spans="1:6" s="98" customFormat="1" ht="18" customHeight="1">
      <c r="B130" s="56"/>
      <c r="C130" s="91"/>
      <c r="D130" s="91"/>
      <c r="E130" s="92"/>
      <c r="F130" s="90"/>
    </row>
    <row r="131" spans="1:6" s="83" customFormat="1" ht="18" customHeight="1">
      <c r="B131" s="94" t="s">
        <v>70</v>
      </c>
      <c r="C131" s="95">
        <f>SUM(C132:C139)</f>
        <v>76</v>
      </c>
      <c r="D131" s="95">
        <f>SUM(D132:D139)</f>
        <v>30</v>
      </c>
      <c r="E131" s="95">
        <f>SUM(E132:E139)</f>
        <v>0</v>
      </c>
      <c r="F131" s="87">
        <f t="shared" ref="F131:F139" si="4">SUM(D131/C131)</f>
        <v>0.39473684210526316</v>
      </c>
    </row>
    <row r="132" spans="1:6" s="98" customFormat="1" ht="18" customHeight="1">
      <c r="A132" s="88"/>
      <c r="B132" s="61" t="s">
        <v>223</v>
      </c>
      <c r="C132" s="89">
        <v>11</v>
      </c>
      <c r="D132" s="97">
        <v>2</v>
      </c>
      <c r="E132" s="97">
        <v>0</v>
      </c>
      <c r="F132" s="90">
        <f t="shared" si="4"/>
        <v>0.18181818181818182</v>
      </c>
    </row>
    <row r="133" spans="1:6" s="98" customFormat="1" ht="18" customHeight="1">
      <c r="A133" s="88"/>
      <c r="B133" s="61" t="s">
        <v>224</v>
      </c>
      <c r="C133" s="89">
        <v>7</v>
      </c>
      <c r="D133" s="89">
        <v>4</v>
      </c>
      <c r="E133" s="89">
        <v>0</v>
      </c>
      <c r="F133" s="90">
        <f t="shared" si="4"/>
        <v>0.5714285714285714</v>
      </c>
    </row>
    <row r="134" spans="1:6" s="98" customFormat="1" ht="18" customHeight="1">
      <c r="A134" s="88"/>
      <c r="B134" s="61" t="s">
        <v>225</v>
      </c>
      <c r="C134" s="89">
        <v>7</v>
      </c>
      <c r="D134" s="89">
        <v>5</v>
      </c>
      <c r="E134" s="89">
        <v>0</v>
      </c>
      <c r="F134" s="90">
        <f t="shared" si="4"/>
        <v>0.7142857142857143</v>
      </c>
    </row>
    <row r="135" spans="1:6" s="98" customFormat="1" ht="18" customHeight="1">
      <c r="A135" s="88"/>
      <c r="B135" s="61" t="s">
        <v>226</v>
      </c>
      <c r="C135" s="89">
        <v>8</v>
      </c>
      <c r="D135" s="97">
        <v>3</v>
      </c>
      <c r="E135" s="97">
        <v>0</v>
      </c>
      <c r="F135" s="90">
        <f t="shared" si="4"/>
        <v>0.375</v>
      </c>
    </row>
    <row r="136" spans="1:6" s="98" customFormat="1" ht="18" customHeight="1">
      <c r="A136" s="88"/>
      <c r="B136" s="112" t="s">
        <v>227</v>
      </c>
      <c r="C136" s="89">
        <v>19</v>
      </c>
      <c r="D136" s="89">
        <v>7</v>
      </c>
      <c r="E136" s="89">
        <v>0</v>
      </c>
      <c r="F136" s="90">
        <f t="shared" si="4"/>
        <v>0.36842105263157893</v>
      </c>
    </row>
    <row r="137" spans="1:6" s="98" customFormat="1" ht="18" customHeight="1">
      <c r="A137" s="88"/>
      <c r="B137" s="112" t="s">
        <v>228</v>
      </c>
      <c r="C137" s="89">
        <v>11</v>
      </c>
      <c r="D137" s="89">
        <v>4</v>
      </c>
      <c r="E137" s="89">
        <v>0</v>
      </c>
      <c r="F137" s="90">
        <f t="shared" si="4"/>
        <v>0.36363636363636365</v>
      </c>
    </row>
    <row r="138" spans="1:6" s="98" customFormat="1" ht="18" customHeight="1">
      <c r="A138" s="88"/>
      <c r="B138" s="61" t="s">
        <v>229</v>
      </c>
      <c r="C138" s="89">
        <v>5</v>
      </c>
      <c r="D138" s="89">
        <v>1</v>
      </c>
      <c r="E138" s="89">
        <v>0</v>
      </c>
      <c r="F138" s="90">
        <f t="shared" si="4"/>
        <v>0.2</v>
      </c>
    </row>
    <row r="139" spans="1:6" s="98" customFormat="1" ht="18" customHeight="1">
      <c r="A139" s="88"/>
      <c r="B139" s="61" t="s">
        <v>230</v>
      </c>
      <c r="C139" s="89">
        <v>8</v>
      </c>
      <c r="D139" s="97">
        <v>4</v>
      </c>
      <c r="E139" s="97">
        <v>0</v>
      </c>
      <c r="F139" s="90">
        <f t="shared" si="4"/>
        <v>0.5</v>
      </c>
    </row>
    <row r="140" spans="1:6" s="83" customFormat="1" ht="18" customHeight="1">
      <c r="B140" s="56"/>
      <c r="C140" s="91"/>
      <c r="D140" s="91"/>
      <c r="E140" s="109"/>
      <c r="F140" s="93"/>
    </row>
    <row r="141" spans="1:6" s="83" customFormat="1" ht="18" customHeight="1">
      <c r="B141" s="94" t="s">
        <v>71</v>
      </c>
      <c r="C141" s="95">
        <f>SUM(C142:C144)</f>
        <v>21</v>
      </c>
      <c r="D141" s="95">
        <f>SUM(D142:D144)</f>
        <v>11</v>
      </c>
      <c r="E141" s="95">
        <f>SUM(E142:E144)</f>
        <v>0</v>
      </c>
      <c r="F141" s="87">
        <f>SUM(D141/C141)</f>
        <v>0.52380952380952384</v>
      </c>
    </row>
    <row r="142" spans="1:6" s="98" customFormat="1" ht="18" customHeight="1">
      <c r="A142" s="88"/>
      <c r="B142" s="61" t="s">
        <v>231</v>
      </c>
      <c r="C142" s="89">
        <v>8</v>
      </c>
      <c r="D142" s="97">
        <v>5</v>
      </c>
      <c r="E142" s="97">
        <v>0</v>
      </c>
      <c r="F142" s="90">
        <f>SUM(D142/C142)</f>
        <v>0.625</v>
      </c>
    </row>
    <row r="143" spans="1:6" s="98" customFormat="1" ht="18" customHeight="1">
      <c r="A143" s="88"/>
      <c r="B143" s="61" t="s">
        <v>232</v>
      </c>
      <c r="C143" s="96">
        <v>7</v>
      </c>
      <c r="D143" s="97">
        <v>3</v>
      </c>
      <c r="E143" s="97">
        <v>0</v>
      </c>
      <c r="F143" s="90">
        <f>SUM(D143/C143)</f>
        <v>0.42857142857142855</v>
      </c>
    </row>
    <row r="144" spans="1:6" s="98" customFormat="1" ht="18" customHeight="1">
      <c r="A144" s="88"/>
      <c r="B144" s="61" t="s">
        <v>233</v>
      </c>
      <c r="C144" s="96">
        <v>6</v>
      </c>
      <c r="D144" s="97">
        <v>3</v>
      </c>
      <c r="E144" s="97">
        <v>0</v>
      </c>
      <c r="F144" s="90">
        <f>SUM(D144/C144)</f>
        <v>0.5</v>
      </c>
    </row>
    <row r="145" spans="1:6" s="83" customFormat="1" ht="18" customHeight="1">
      <c r="B145" s="56"/>
      <c r="C145" s="91"/>
      <c r="D145" s="108"/>
      <c r="E145" s="109"/>
      <c r="F145" s="93"/>
    </row>
    <row r="146" spans="1:6" s="83" customFormat="1" ht="18" customHeight="1">
      <c r="B146" s="94" t="s">
        <v>72</v>
      </c>
      <c r="C146" s="95">
        <f>SUM(C147:C162)</f>
        <v>85</v>
      </c>
      <c r="D146" s="95">
        <f>SUM(D147:D162)</f>
        <v>39</v>
      </c>
      <c r="E146" s="95">
        <f>SUM(E147:E162)</f>
        <v>0</v>
      </c>
      <c r="F146" s="87">
        <f t="shared" ref="F146:F162" si="5">SUM(D146/C146)</f>
        <v>0.45882352941176469</v>
      </c>
    </row>
    <row r="147" spans="1:6" s="98" customFormat="1" ht="18" customHeight="1">
      <c r="A147" s="88"/>
      <c r="B147" s="61" t="s">
        <v>234</v>
      </c>
      <c r="C147" s="89">
        <v>4</v>
      </c>
      <c r="D147" s="89">
        <v>2</v>
      </c>
      <c r="E147" s="89">
        <v>0</v>
      </c>
      <c r="F147" s="90">
        <f t="shared" si="5"/>
        <v>0.5</v>
      </c>
    </row>
    <row r="148" spans="1:6" s="98" customFormat="1" ht="18" customHeight="1">
      <c r="A148" s="88"/>
      <c r="B148" s="112" t="s">
        <v>235</v>
      </c>
      <c r="C148" s="89">
        <v>3</v>
      </c>
      <c r="D148" s="89">
        <v>2</v>
      </c>
      <c r="E148" s="89">
        <v>0</v>
      </c>
      <c r="F148" s="90">
        <f t="shared" si="5"/>
        <v>0.66666666666666663</v>
      </c>
    </row>
    <row r="149" spans="1:6" s="98" customFormat="1" ht="18" customHeight="1">
      <c r="A149" s="88"/>
      <c r="B149" s="112" t="s">
        <v>236</v>
      </c>
      <c r="C149" s="89">
        <v>10</v>
      </c>
      <c r="D149" s="89">
        <v>2</v>
      </c>
      <c r="E149" s="89">
        <v>0</v>
      </c>
      <c r="F149" s="90">
        <f t="shared" si="5"/>
        <v>0.2</v>
      </c>
    </row>
    <row r="150" spans="1:6" s="98" customFormat="1" ht="18" customHeight="1">
      <c r="A150" s="88"/>
      <c r="B150" s="112" t="s">
        <v>237</v>
      </c>
      <c r="C150" s="89">
        <v>3</v>
      </c>
      <c r="D150" s="89">
        <v>1</v>
      </c>
      <c r="E150" s="89">
        <v>0</v>
      </c>
      <c r="F150" s="90">
        <f t="shared" si="5"/>
        <v>0.33333333333333331</v>
      </c>
    </row>
    <row r="151" spans="1:6" s="98" customFormat="1" ht="18" customHeight="1">
      <c r="A151" s="88"/>
      <c r="B151" s="61" t="s">
        <v>238</v>
      </c>
      <c r="C151" s="89">
        <v>6</v>
      </c>
      <c r="D151" s="97">
        <v>3</v>
      </c>
      <c r="E151" s="97">
        <v>0</v>
      </c>
      <c r="F151" s="90">
        <f t="shared" si="5"/>
        <v>0.5</v>
      </c>
    </row>
    <row r="152" spans="1:6" s="83" customFormat="1" ht="18" customHeight="1">
      <c r="A152" s="88"/>
      <c r="B152" s="61" t="s">
        <v>239</v>
      </c>
      <c r="C152" s="89">
        <v>10</v>
      </c>
      <c r="D152" s="97">
        <v>6</v>
      </c>
      <c r="E152" s="97">
        <v>0</v>
      </c>
      <c r="F152" s="90">
        <f t="shared" si="5"/>
        <v>0.6</v>
      </c>
    </row>
    <row r="153" spans="1:6" s="83" customFormat="1" ht="18" customHeight="1">
      <c r="A153" s="88"/>
      <c r="B153" s="61" t="s">
        <v>240</v>
      </c>
      <c r="C153" s="89">
        <v>9</v>
      </c>
      <c r="D153" s="89">
        <v>7</v>
      </c>
      <c r="E153" s="89">
        <v>0</v>
      </c>
      <c r="F153" s="90">
        <f t="shared" si="5"/>
        <v>0.77777777777777779</v>
      </c>
    </row>
    <row r="154" spans="1:6" s="83" customFormat="1" ht="18" customHeight="1">
      <c r="A154" s="88"/>
      <c r="B154" s="112" t="s">
        <v>241</v>
      </c>
      <c r="C154" s="89">
        <v>1</v>
      </c>
      <c r="D154" s="89">
        <v>1</v>
      </c>
      <c r="E154" s="89">
        <v>0</v>
      </c>
      <c r="F154" s="90">
        <f t="shared" si="5"/>
        <v>1</v>
      </c>
    </row>
    <row r="155" spans="1:6" s="83" customFormat="1" ht="18" customHeight="1">
      <c r="A155" s="88"/>
      <c r="B155" s="61" t="s">
        <v>242</v>
      </c>
      <c r="C155" s="89">
        <v>3</v>
      </c>
      <c r="D155" s="97">
        <v>0</v>
      </c>
      <c r="E155" s="97">
        <v>0</v>
      </c>
      <c r="F155" s="90">
        <f t="shared" si="5"/>
        <v>0</v>
      </c>
    </row>
    <row r="156" spans="1:6" s="83" customFormat="1" ht="18" customHeight="1">
      <c r="A156" s="88"/>
      <c r="B156" s="61" t="s">
        <v>243</v>
      </c>
      <c r="C156" s="89">
        <v>6</v>
      </c>
      <c r="D156" s="97">
        <v>2</v>
      </c>
      <c r="E156" s="97">
        <v>0</v>
      </c>
      <c r="F156" s="90">
        <f t="shared" si="5"/>
        <v>0.33333333333333331</v>
      </c>
    </row>
    <row r="157" spans="1:6" s="83" customFormat="1" ht="18" customHeight="1">
      <c r="A157" s="88"/>
      <c r="B157" s="61" t="s">
        <v>244</v>
      </c>
      <c r="C157" s="89">
        <v>2</v>
      </c>
      <c r="D157" s="97">
        <v>1</v>
      </c>
      <c r="E157" s="97">
        <v>0</v>
      </c>
      <c r="F157" s="90">
        <f t="shared" si="5"/>
        <v>0.5</v>
      </c>
    </row>
    <row r="158" spans="1:6" s="98" customFormat="1" ht="18" customHeight="1">
      <c r="A158" s="88"/>
      <c r="B158" s="61" t="s">
        <v>245</v>
      </c>
      <c r="C158" s="89">
        <v>1</v>
      </c>
      <c r="D158" s="97">
        <v>0</v>
      </c>
      <c r="E158" s="97">
        <v>0</v>
      </c>
      <c r="F158" s="90">
        <f t="shared" si="5"/>
        <v>0</v>
      </c>
    </row>
    <row r="159" spans="1:6" s="98" customFormat="1" ht="18" customHeight="1">
      <c r="A159" s="88"/>
      <c r="B159" s="61" t="s">
        <v>246</v>
      </c>
      <c r="C159" s="89">
        <v>8</v>
      </c>
      <c r="D159" s="97">
        <v>5</v>
      </c>
      <c r="E159" s="97">
        <v>0</v>
      </c>
      <c r="F159" s="90">
        <f t="shared" si="5"/>
        <v>0.625</v>
      </c>
    </row>
    <row r="160" spans="1:6" s="98" customFormat="1" ht="18" customHeight="1">
      <c r="A160" s="88"/>
      <c r="B160" s="61" t="s">
        <v>247</v>
      </c>
      <c r="C160" s="89">
        <v>15</v>
      </c>
      <c r="D160" s="97">
        <v>5</v>
      </c>
      <c r="E160" s="97">
        <v>0</v>
      </c>
      <c r="F160" s="90">
        <f t="shared" si="5"/>
        <v>0.33333333333333331</v>
      </c>
    </row>
    <row r="161" spans="1:6" s="98" customFormat="1" ht="18" customHeight="1">
      <c r="A161" s="88"/>
      <c r="B161" s="61" t="s">
        <v>248</v>
      </c>
      <c r="C161" s="89">
        <v>1</v>
      </c>
      <c r="D161" s="97">
        <v>1</v>
      </c>
      <c r="E161" s="97">
        <v>0</v>
      </c>
      <c r="F161" s="90">
        <f t="shared" si="5"/>
        <v>1</v>
      </c>
    </row>
    <row r="162" spans="1:6" s="98" customFormat="1" ht="18" customHeight="1">
      <c r="A162" s="88"/>
      <c r="B162" s="61" t="s">
        <v>249</v>
      </c>
      <c r="C162" s="89">
        <v>3</v>
      </c>
      <c r="D162" s="97">
        <v>1</v>
      </c>
      <c r="E162" s="97">
        <v>0</v>
      </c>
      <c r="F162" s="90">
        <f t="shared" si="5"/>
        <v>0.33333333333333331</v>
      </c>
    </row>
    <row r="163" spans="1:6" s="83" customFormat="1" ht="18" customHeight="1">
      <c r="B163" s="56"/>
      <c r="C163" s="91"/>
      <c r="D163" s="91"/>
      <c r="E163" s="109"/>
      <c r="F163" s="93"/>
    </row>
    <row r="164" spans="1:6" s="83" customFormat="1" ht="18" customHeight="1">
      <c r="B164" s="94" t="s">
        <v>73</v>
      </c>
      <c r="C164" s="95">
        <f>SUM(C165)</f>
        <v>9</v>
      </c>
      <c r="D164" s="95">
        <f>SUM(D165)</f>
        <v>8</v>
      </c>
      <c r="E164" s="95">
        <f>SUM(E165)</f>
        <v>0</v>
      </c>
      <c r="F164" s="87">
        <f>SUM(D164/C164)</f>
        <v>0.88888888888888884</v>
      </c>
    </row>
    <row r="165" spans="1:6" s="98" customFormat="1" ht="18" customHeight="1">
      <c r="A165" s="88"/>
      <c r="B165" s="61" t="s">
        <v>250</v>
      </c>
      <c r="C165" s="89">
        <v>9</v>
      </c>
      <c r="D165" s="97">
        <v>8</v>
      </c>
      <c r="E165" s="97">
        <v>0</v>
      </c>
      <c r="F165" s="90">
        <f>SUM(D165/C165)</f>
        <v>0.88888888888888884</v>
      </c>
    </row>
    <row r="166" spans="1:6" s="83" customFormat="1" ht="18" customHeight="1">
      <c r="B166" s="56"/>
      <c r="C166" s="91"/>
      <c r="D166" s="91"/>
      <c r="E166" s="109"/>
      <c r="F166" s="90"/>
    </row>
    <row r="167" spans="1:6" s="83" customFormat="1" ht="18" customHeight="1">
      <c r="B167" s="94" t="s">
        <v>74</v>
      </c>
      <c r="C167" s="95">
        <f>SUM(C168:C217)</f>
        <v>296</v>
      </c>
      <c r="D167" s="95">
        <f>SUM(D168:D217)</f>
        <v>135</v>
      </c>
      <c r="E167" s="95">
        <v>0</v>
      </c>
      <c r="F167" s="87">
        <f t="shared" ref="F167:F217" si="6">SUM(D167/C167)</f>
        <v>0.45608108108108109</v>
      </c>
    </row>
    <row r="168" spans="1:6" s="98" customFormat="1" ht="18" customHeight="1">
      <c r="A168" s="88"/>
      <c r="B168" s="61" t="s">
        <v>251</v>
      </c>
      <c r="C168" s="89">
        <v>7</v>
      </c>
      <c r="D168" s="97">
        <v>2</v>
      </c>
      <c r="E168" s="97">
        <v>0</v>
      </c>
      <c r="F168" s="90">
        <f t="shared" si="6"/>
        <v>0.2857142857142857</v>
      </c>
    </row>
    <row r="169" spans="1:6" s="98" customFormat="1" ht="18" customHeight="1">
      <c r="A169" s="88"/>
      <c r="B169" s="122" t="s">
        <v>252</v>
      </c>
      <c r="C169" s="120">
        <v>5</v>
      </c>
      <c r="D169" s="120">
        <v>3</v>
      </c>
      <c r="E169" s="120">
        <v>0</v>
      </c>
      <c r="F169" s="90">
        <f t="shared" si="6"/>
        <v>0.6</v>
      </c>
    </row>
    <row r="170" spans="1:6" s="98" customFormat="1" ht="18" customHeight="1">
      <c r="A170" s="88"/>
      <c r="B170" s="61" t="s">
        <v>253</v>
      </c>
      <c r="C170" s="89">
        <v>1</v>
      </c>
      <c r="D170" s="97">
        <v>1</v>
      </c>
      <c r="E170" s="97">
        <v>0</v>
      </c>
      <c r="F170" s="90">
        <f t="shared" si="6"/>
        <v>1</v>
      </c>
    </row>
    <row r="171" spans="1:6" s="98" customFormat="1" ht="18" customHeight="1">
      <c r="A171" s="88"/>
      <c r="B171" s="61" t="s">
        <v>254</v>
      </c>
      <c r="C171" s="89">
        <v>8</v>
      </c>
      <c r="D171" s="97">
        <v>1</v>
      </c>
      <c r="E171" s="97">
        <v>0</v>
      </c>
      <c r="F171" s="90">
        <f t="shared" si="6"/>
        <v>0.125</v>
      </c>
    </row>
    <row r="172" spans="1:6" s="98" customFormat="1" ht="18" customHeight="1">
      <c r="A172" s="88"/>
      <c r="B172" s="112" t="s">
        <v>255</v>
      </c>
      <c r="C172" s="89">
        <v>8</v>
      </c>
      <c r="D172" s="89">
        <v>4</v>
      </c>
      <c r="E172" s="89">
        <v>0</v>
      </c>
      <c r="F172" s="90">
        <f t="shared" si="6"/>
        <v>0.5</v>
      </c>
    </row>
    <row r="173" spans="1:6" s="98" customFormat="1" ht="18" customHeight="1">
      <c r="A173" s="88"/>
      <c r="B173" s="61" t="s">
        <v>256</v>
      </c>
      <c r="C173" s="89">
        <v>7</v>
      </c>
      <c r="D173" s="89">
        <v>4</v>
      </c>
      <c r="E173" s="89">
        <v>0</v>
      </c>
      <c r="F173" s="90">
        <f t="shared" si="6"/>
        <v>0.5714285714285714</v>
      </c>
    </row>
    <row r="174" spans="1:6" s="98" customFormat="1" ht="18" customHeight="1">
      <c r="A174" s="88"/>
      <c r="B174" s="61" t="s">
        <v>257</v>
      </c>
      <c r="C174" s="89">
        <v>9</v>
      </c>
      <c r="D174" s="97">
        <v>5</v>
      </c>
      <c r="E174" s="97">
        <v>0</v>
      </c>
      <c r="F174" s="90">
        <f t="shared" si="6"/>
        <v>0.55555555555555558</v>
      </c>
    </row>
    <row r="175" spans="1:6" s="98" customFormat="1" ht="18" customHeight="1">
      <c r="A175" s="88"/>
      <c r="B175" s="61" t="s">
        <v>258</v>
      </c>
      <c r="C175" s="89">
        <v>1</v>
      </c>
      <c r="D175" s="89">
        <v>0</v>
      </c>
      <c r="E175" s="89">
        <v>0</v>
      </c>
      <c r="F175" s="90">
        <f t="shared" si="6"/>
        <v>0</v>
      </c>
    </row>
    <row r="176" spans="1:6" s="98" customFormat="1" ht="18" customHeight="1">
      <c r="A176" s="88"/>
      <c r="B176" s="112" t="s">
        <v>259</v>
      </c>
      <c r="C176" s="89">
        <v>6</v>
      </c>
      <c r="D176" s="97">
        <v>4</v>
      </c>
      <c r="E176" s="97">
        <v>0</v>
      </c>
      <c r="F176" s="90">
        <f t="shared" si="6"/>
        <v>0.66666666666666663</v>
      </c>
    </row>
    <row r="177" spans="1:6" s="98" customFormat="1" ht="18" customHeight="1">
      <c r="A177" s="88"/>
      <c r="B177" s="61" t="s">
        <v>260</v>
      </c>
      <c r="C177" s="89">
        <v>6</v>
      </c>
      <c r="D177" s="97">
        <v>2</v>
      </c>
      <c r="E177" s="97">
        <v>0</v>
      </c>
      <c r="F177" s="90">
        <f t="shared" si="6"/>
        <v>0.33333333333333331</v>
      </c>
    </row>
    <row r="178" spans="1:6" s="98" customFormat="1" ht="18" customHeight="1">
      <c r="A178" s="88"/>
      <c r="B178" s="61" t="s">
        <v>261</v>
      </c>
      <c r="C178" s="97">
        <v>7</v>
      </c>
      <c r="D178" s="97">
        <v>3</v>
      </c>
      <c r="E178" s="97">
        <v>0</v>
      </c>
      <c r="F178" s="90">
        <f t="shared" si="6"/>
        <v>0.42857142857142855</v>
      </c>
    </row>
    <row r="179" spans="1:6" s="98" customFormat="1" ht="18" customHeight="1">
      <c r="A179" s="88"/>
      <c r="B179" s="61" t="s">
        <v>262</v>
      </c>
      <c r="C179" s="89">
        <v>4</v>
      </c>
      <c r="D179" s="97">
        <v>3</v>
      </c>
      <c r="E179" s="97">
        <v>0</v>
      </c>
      <c r="F179" s="90">
        <f t="shared" si="6"/>
        <v>0.75</v>
      </c>
    </row>
    <row r="180" spans="1:6" s="98" customFormat="1" ht="18" customHeight="1">
      <c r="A180" s="88"/>
      <c r="B180" s="61" t="s">
        <v>263</v>
      </c>
      <c r="C180" s="89">
        <v>14</v>
      </c>
      <c r="D180" s="89">
        <v>9</v>
      </c>
      <c r="E180" s="89">
        <v>0</v>
      </c>
      <c r="F180" s="90">
        <f t="shared" si="6"/>
        <v>0.6428571428571429</v>
      </c>
    </row>
    <row r="181" spans="1:6" s="98" customFormat="1" ht="18" customHeight="1">
      <c r="A181" s="88"/>
      <c r="B181" s="61" t="s">
        <v>264</v>
      </c>
      <c r="C181" s="89">
        <v>7</v>
      </c>
      <c r="D181" s="97">
        <v>2</v>
      </c>
      <c r="E181" s="97">
        <v>0</v>
      </c>
      <c r="F181" s="90">
        <f t="shared" si="6"/>
        <v>0.2857142857142857</v>
      </c>
    </row>
    <row r="182" spans="1:6" s="98" customFormat="1" ht="18" customHeight="1">
      <c r="A182" s="88"/>
      <c r="B182" s="61" t="s">
        <v>265</v>
      </c>
      <c r="C182" s="89">
        <v>2</v>
      </c>
      <c r="D182" s="97">
        <v>2</v>
      </c>
      <c r="E182" s="97">
        <v>0</v>
      </c>
      <c r="F182" s="90">
        <f t="shared" si="6"/>
        <v>1</v>
      </c>
    </row>
    <row r="183" spans="1:6" s="98" customFormat="1" ht="18" customHeight="1">
      <c r="A183" s="88"/>
      <c r="B183" s="61" t="s">
        <v>266</v>
      </c>
      <c r="C183" s="89">
        <v>9</v>
      </c>
      <c r="D183" s="89">
        <v>5</v>
      </c>
      <c r="E183" s="89">
        <v>0</v>
      </c>
      <c r="F183" s="90">
        <f t="shared" si="6"/>
        <v>0.55555555555555558</v>
      </c>
    </row>
    <row r="184" spans="1:6" s="98" customFormat="1" ht="18" customHeight="1">
      <c r="A184" s="88"/>
      <c r="B184" s="61" t="s">
        <v>267</v>
      </c>
      <c r="C184" s="89">
        <v>9</v>
      </c>
      <c r="D184" s="89">
        <v>3</v>
      </c>
      <c r="E184" s="89">
        <v>0</v>
      </c>
      <c r="F184" s="90">
        <f t="shared" si="6"/>
        <v>0.33333333333333331</v>
      </c>
    </row>
    <row r="185" spans="1:6" s="98" customFormat="1" ht="18" customHeight="1">
      <c r="A185" s="88"/>
      <c r="B185" s="61" t="s">
        <v>268</v>
      </c>
      <c r="C185" s="89">
        <v>9</v>
      </c>
      <c r="D185" s="89">
        <v>4</v>
      </c>
      <c r="E185" s="89">
        <v>0</v>
      </c>
      <c r="F185" s="90">
        <f t="shared" si="6"/>
        <v>0.44444444444444442</v>
      </c>
    </row>
    <row r="186" spans="1:6" s="98" customFormat="1" ht="18" customHeight="1">
      <c r="A186" s="88"/>
      <c r="B186" s="61" t="s">
        <v>269</v>
      </c>
      <c r="C186" s="89">
        <v>1</v>
      </c>
      <c r="D186" s="97">
        <v>0</v>
      </c>
      <c r="E186" s="97">
        <v>0</v>
      </c>
      <c r="F186" s="90">
        <f t="shared" si="6"/>
        <v>0</v>
      </c>
    </row>
    <row r="187" spans="1:6" s="98" customFormat="1" ht="18" customHeight="1">
      <c r="A187" s="88"/>
      <c r="B187" s="61" t="s">
        <v>270</v>
      </c>
      <c r="C187" s="89">
        <v>1</v>
      </c>
      <c r="D187" s="89">
        <v>0</v>
      </c>
      <c r="E187" s="89">
        <v>0</v>
      </c>
      <c r="F187" s="90">
        <f t="shared" si="6"/>
        <v>0</v>
      </c>
    </row>
    <row r="188" spans="1:6" s="98" customFormat="1" ht="18" customHeight="1">
      <c r="A188" s="88"/>
      <c r="B188" s="122" t="s">
        <v>271</v>
      </c>
      <c r="C188" s="120">
        <v>6</v>
      </c>
      <c r="D188" s="120">
        <v>2</v>
      </c>
      <c r="E188" s="120">
        <v>0</v>
      </c>
      <c r="F188" s="90">
        <f t="shared" si="6"/>
        <v>0.33333333333333331</v>
      </c>
    </row>
    <row r="189" spans="1:6" s="98" customFormat="1" ht="18" customHeight="1">
      <c r="A189" s="88"/>
      <c r="B189" s="122" t="s">
        <v>272</v>
      </c>
      <c r="C189" s="120">
        <v>6</v>
      </c>
      <c r="D189" s="120">
        <v>3</v>
      </c>
      <c r="E189" s="120">
        <v>0</v>
      </c>
      <c r="F189" s="90">
        <f t="shared" si="6"/>
        <v>0.5</v>
      </c>
    </row>
    <row r="190" spans="1:6" s="98" customFormat="1" ht="18" customHeight="1">
      <c r="A190" s="88"/>
      <c r="B190" s="61" t="s">
        <v>273</v>
      </c>
      <c r="C190" s="89">
        <v>3</v>
      </c>
      <c r="D190" s="97">
        <v>1</v>
      </c>
      <c r="E190" s="97">
        <v>0</v>
      </c>
      <c r="F190" s="90">
        <f t="shared" si="6"/>
        <v>0.33333333333333331</v>
      </c>
    </row>
    <row r="191" spans="1:6" s="98" customFormat="1" ht="18" customHeight="1">
      <c r="A191" s="88"/>
      <c r="B191" s="122" t="s">
        <v>274</v>
      </c>
      <c r="C191" s="120">
        <v>7</v>
      </c>
      <c r="D191" s="120">
        <v>4</v>
      </c>
      <c r="E191" s="120">
        <v>0</v>
      </c>
      <c r="F191" s="90">
        <f t="shared" si="6"/>
        <v>0.5714285714285714</v>
      </c>
    </row>
    <row r="192" spans="1:6" s="98" customFormat="1" ht="18" customHeight="1">
      <c r="A192" s="88"/>
      <c r="B192" s="112" t="s">
        <v>275</v>
      </c>
      <c r="C192" s="89">
        <v>5</v>
      </c>
      <c r="D192" s="89">
        <v>2</v>
      </c>
      <c r="E192" s="89">
        <v>0</v>
      </c>
      <c r="F192" s="90">
        <f t="shared" si="6"/>
        <v>0.4</v>
      </c>
    </row>
    <row r="193" spans="1:6" s="98" customFormat="1" ht="18" customHeight="1">
      <c r="A193" s="88"/>
      <c r="B193" s="61" t="s">
        <v>276</v>
      </c>
      <c r="C193" s="89">
        <v>11</v>
      </c>
      <c r="D193" s="97">
        <v>5</v>
      </c>
      <c r="E193" s="97">
        <v>0</v>
      </c>
      <c r="F193" s="90">
        <f t="shared" si="6"/>
        <v>0.45454545454545453</v>
      </c>
    </row>
    <row r="194" spans="1:6" s="98" customFormat="1" ht="18" customHeight="1">
      <c r="A194" s="88"/>
      <c r="B194" s="61" t="s">
        <v>277</v>
      </c>
      <c r="C194" s="89">
        <v>8</v>
      </c>
      <c r="D194" s="89">
        <v>4</v>
      </c>
      <c r="E194" s="89">
        <v>0</v>
      </c>
      <c r="F194" s="90">
        <f t="shared" si="6"/>
        <v>0.5</v>
      </c>
    </row>
    <row r="195" spans="1:6" s="98" customFormat="1" ht="18" customHeight="1">
      <c r="A195" s="88"/>
      <c r="B195" s="61" t="s">
        <v>278</v>
      </c>
      <c r="C195" s="89">
        <v>2</v>
      </c>
      <c r="D195" s="97">
        <v>0</v>
      </c>
      <c r="E195" s="97">
        <v>0</v>
      </c>
      <c r="F195" s="90">
        <f t="shared" si="6"/>
        <v>0</v>
      </c>
    </row>
    <row r="196" spans="1:6" s="98" customFormat="1" ht="18" customHeight="1">
      <c r="A196" s="88"/>
      <c r="B196" s="122" t="s">
        <v>279</v>
      </c>
      <c r="C196" s="120">
        <v>7</v>
      </c>
      <c r="D196" s="120">
        <v>4</v>
      </c>
      <c r="E196" s="120">
        <v>0</v>
      </c>
      <c r="F196" s="90">
        <f t="shared" si="6"/>
        <v>0.5714285714285714</v>
      </c>
    </row>
    <row r="197" spans="1:6" s="98" customFormat="1" ht="18" customHeight="1">
      <c r="A197" s="88"/>
      <c r="B197" s="122" t="s">
        <v>280</v>
      </c>
      <c r="C197" s="120">
        <v>7</v>
      </c>
      <c r="D197" s="120">
        <v>3</v>
      </c>
      <c r="E197" s="120">
        <v>0</v>
      </c>
      <c r="F197" s="90">
        <f t="shared" si="6"/>
        <v>0.42857142857142855</v>
      </c>
    </row>
    <row r="198" spans="1:6" s="98" customFormat="1" ht="18" customHeight="1">
      <c r="A198" s="88"/>
      <c r="B198" s="61" t="s">
        <v>281</v>
      </c>
      <c r="C198" s="89">
        <v>7</v>
      </c>
      <c r="D198" s="97">
        <v>2</v>
      </c>
      <c r="E198" s="97">
        <v>0</v>
      </c>
      <c r="F198" s="90">
        <f t="shared" si="6"/>
        <v>0.2857142857142857</v>
      </c>
    </row>
    <row r="199" spans="1:6" s="98" customFormat="1" ht="18" customHeight="1">
      <c r="A199" s="88"/>
      <c r="B199" s="61" t="s">
        <v>282</v>
      </c>
      <c r="C199" s="89">
        <v>7</v>
      </c>
      <c r="D199" s="97">
        <v>4</v>
      </c>
      <c r="E199" s="97">
        <v>0</v>
      </c>
      <c r="F199" s="90">
        <f t="shared" si="6"/>
        <v>0.5714285714285714</v>
      </c>
    </row>
    <row r="200" spans="1:6" s="98" customFormat="1" ht="18" customHeight="1">
      <c r="A200" s="88"/>
      <c r="B200" s="112" t="s">
        <v>283</v>
      </c>
      <c r="C200" s="89">
        <v>7</v>
      </c>
      <c r="D200" s="97">
        <v>2</v>
      </c>
      <c r="E200" s="97">
        <v>0</v>
      </c>
      <c r="F200" s="90">
        <f t="shared" si="6"/>
        <v>0.2857142857142857</v>
      </c>
    </row>
    <row r="201" spans="1:6" s="98" customFormat="1" ht="18" customHeight="1">
      <c r="A201" s="88"/>
      <c r="B201" s="61" t="s">
        <v>284</v>
      </c>
      <c r="C201" s="89">
        <v>3</v>
      </c>
      <c r="D201" s="89">
        <v>1</v>
      </c>
      <c r="E201" s="89">
        <v>0</v>
      </c>
      <c r="F201" s="90">
        <f t="shared" si="6"/>
        <v>0.33333333333333331</v>
      </c>
    </row>
    <row r="202" spans="1:6" s="98" customFormat="1" ht="18" customHeight="1">
      <c r="A202" s="88"/>
      <c r="B202" s="61" t="s">
        <v>285</v>
      </c>
      <c r="C202" s="89">
        <v>7</v>
      </c>
      <c r="D202" s="89">
        <v>4</v>
      </c>
      <c r="E202" s="89">
        <v>0</v>
      </c>
      <c r="F202" s="90">
        <f t="shared" si="6"/>
        <v>0.5714285714285714</v>
      </c>
    </row>
    <row r="203" spans="1:6" s="98" customFormat="1" ht="18" customHeight="1">
      <c r="A203" s="88"/>
      <c r="B203" s="61" t="s">
        <v>286</v>
      </c>
      <c r="C203" s="89">
        <v>4</v>
      </c>
      <c r="D203" s="89">
        <v>2</v>
      </c>
      <c r="E203" s="89">
        <v>0</v>
      </c>
      <c r="F203" s="90">
        <f t="shared" si="6"/>
        <v>0.5</v>
      </c>
    </row>
    <row r="204" spans="1:6" s="98" customFormat="1" ht="18" customHeight="1">
      <c r="A204" s="88"/>
      <c r="B204" s="112" t="s">
        <v>287</v>
      </c>
      <c r="C204" s="89">
        <v>1</v>
      </c>
      <c r="D204" s="97">
        <v>1</v>
      </c>
      <c r="E204" s="97">
        <v>0</v>
      </c>
      <c r="F204" s="90">
        <f t="shared" si="6"/>
        <v>1</v>
      </c>
    </row>
    <row r="205" spans="1:6" s="98" customFormat="1" ht="18" customHeight="1">
      <c r="A205" s="88"/>
      <c r="B205" s="61" t="s">
        <v>288</v>
      </c>
      <c r="C205" s="97">
        <v>9</v>
      </c>
      <c r="D205" s="97">
        <v>4</v>
      </c>
      <c r="E205" s="97">
        <v>0</v>
      </c>
      <c r="F205" s="90">
        <f t="shared" si="6"/>
        <v>0.44444444444444442</v>
      </c>
    </row>
    <row r="206" spans="1:6" s="98" customFormat="1" ht="18" customHeight="1">
      <c r="A206" s="88"/>
      <c r="B206" s="112" t="s">
        <v>289</v>
      </c>
      <c r="C206" s="89">
        <v>3</v>
      </c>
      <c r="D206" s="89">
        <v>0</v>
      </c>
      <c r="E206" s="89">
        <v>0</v>
      </c>
      <c r="F206" s="90">
        <f t="shared" si="6"/>
        <v>0</v>
      </c>
    </row>
    <row r="207" spans="1:6" s="98" customFormat="1" ht="18" customHeight="1">
      <c r="A207" s="88"/>
      <c r="B207" s="61" t="s">
        <v>290</v>
      </c>
      <c r="C207" s="89">
        <v>3</v>
      </c>
      <c r="D207" s="97">
        <v>1</v>
      </c>
      <c r="E207" s="97">
        <v>0</v>
      </c>
      <c r="F207" s="90">
        <f t="shared" si="6"/>
        <v>0.33333333333333331</v>
      </c>
    </row>
    <row r="208" spans="1:6" s="98" customFormat="1" ht="18" customHeight="1">
      <c r="A208" s="88"/>
      <c r="B208" s="122" t="s">
        <v>291</v>
      </c>
      <c r="C208" s="120">
        <v>8</v>
      </c>
      <c r="D208" s="120">
        <v>4</v>
      </c>
      <c r="E208" s="120">
        <v>0</v>
      </c>
      <c r="F208" s="90">
        <f t="shared" si="6"/>
        <v>0.5</v>
      </c>
    </row>
    <row r="209" spans="1:6" s="98" customFormat="1" ht="18" customHeight="1">
      <c r="A209" s="88"/>
      <c r="B209" s="61" t="s">
        <v>292</v>
      </c>
      <c r="C209" s="89">
        <v>1</v>
      </c>
      <c r="D209" s="97">
        <v>0</v>
      </c>
      <c r="E209" s="97">
        <v>0</v>
      </c>
      <c r="F209" s="90">
        <f t="shared" si="6"/>
        <v>0</v>
      </c>
    </row>
    <row r="210" spans="1:6" s="98" customFormat="1" ht="18" customHeight="1">
      <c r="A210" s="88"/>
      <c r="B210" s="61" t="s">
        <v>293</v>
      </c>
      <c r="C210" s="97">
        <v>11</v>
      </c>
      <c r="D210" s="97">
        <v>4</v>
      </c>
      <c r="E210" s="97">
        <v>0</v>
      </c>
      <c r="F210" s="90">
        <f t="shared" si="6"/>
        <v>0.36363636363636365</v>
      </c>
    </row>
    <row r="211" spans="1:6" s="98" customFormat="1" ht="18" customHeight="1">
      <c r="A211" s="88"/>
      <c r="B211" s="61" t="s">
        <v>294</v>
      </c>
      <c r="C211" s="89">
        <v>6</v>
      </c>
      <c r="D211" s="97">
        <v>3</v>
      </c>
      <c r="E211" s="97">
        <v>0</v>
      </c>
      <c r="F211" s="90">
        <f t="shared" si="6"/>
        <v>0.5</v>
      </c>
    </row>
    <row r="212" spans="1:6" s="98" customFormat="1" ht="18" customHeight="1">
      <c r="A212" s="88"/>
      <c r="B212" s="61" t="s">
        <v>295</v>
      </c>
      <c r="C212" s="97">
        <v>6</v>
      </c>
      <c r="D212" s="97">
        <v>4</v>
      </c>
      <c r="E212" s="97">
        <v>0</v>
      </c>
      <c r="F212" s="90">
        <f t="shared" si="6"/>
        <v>0.66666666666666663</v>
      </c>
    </row>
    <row r="213" spans="1:6" s="98" customFormat="1" ht="18" customHeight="1">
      <c r="A213" s="88"/>
      <c r="B213" s="122" t="s">
        <v>296</v>
      </c>
      <c r="C213" s="120">
        <v>5</v>
      </c>
      <c r="D213" s="120">
        <v>3</v>
      </c>
      <c r="E213" s="120">
        <v>0</v>
      </c>
      <c r="F213" s="90">
        <f t="shared" si="6"/>
        <v>0.6</v>
      </c>
    </row>
    <row r="214" spans="1:6" s="98" customFormat="1" ht="18" customHeight="1">
      <c r="A214" s="88"/>
      <c r="B214" s="61" t="s">
        <v>297</v>
      </c>
      <c r="C214" s="89">
        <v>7</v>
      </c>
      <c r="D214" s="89">
        <v>2</v>
      </c>
      <c r="E214" s="89">
        <v>0</v>
      </c>
      <c r="F214" s="90">
        <f t="shared" si="6"/>
        <v>0.2857142857142857</v>
      </c>
    </row>
    <row r="215" spans="1:6" s="98" customFormat="1" ht="18" customHeight="1">
      <c r="A215" s="88"/>
      <c r="B215" s="61" t="s">
        <v>298</v>
      </c>
      <c r="C215" s="89">
        <v>3</v>
      </c>
      <c r="D215" s="97">
        <v>2</v>
      </c>
      <c r="E215" s="97">
        <v>0</v>
      </c>
      <c r="F215" s="90">
        <f t="shared" si="6"/>
        <v>0.66666666666666663</v>
      </c>
    </row>
    <row r="216" spans="1:6" s="98" customFormat="1" ht="18" customHeight="1">
      <c r="A216" s="88"/>
      <c r="B216" s="61" t="s">
        <v>299</v>
      </c>
      <c r="C216" s="89">
        <v>8</v>
      </c>
      <c r="D216" s="89">
        <v>3</v>
      </c>
      <c r="E216" s="89">
        <v>0</v>
      </c>
      <c r="F216" s="90">
        <f t="shared" si="6"/>
        <v>0.375</v>
      </c>
    </row>
    <row r="217" spans="1:6" s="98" customFormat="1" ht="18" customHeight="1">
      <c r="A217" s="88"/>
      <c r="B217" s="61" t="s">
        <v>300</v>
      </c>
      <c r="C217" s="89">
        <v>7</v>
      </c>
      <c r="D217" s="97">
        <v>4</v>
      </c>
      <c r="E217" s="97">
        <v>0</v>
      </c>
      <c r="F217" s="90">
        <f t="shared" si="6"/>
        <v>0.5714285714285714</v>
      </c>
    </row>
    <row r="218" spans="1:6" s="83" customFormat="1" ht="18" customHeight="1">
      <c r="B218" s="56"/>
      <c r="C218" s="91"/>
      <c r="D218" s="91"/>
      <c r="E218" s="109"/>
      <c r="F218" s="93"/>
    </row>
    <row r="219" spans="1:6" s="83" customFormat="1" ht="18" customHeight="1">
      <c r="B219" s="94" t="s">
        <v>75</v>
      </c>
      <c r="C219" s="95">
        <f>SUM(C220:C231)</f>
        <v>66</v>
      </c>
      <c r="D219" s="95">
        <f>SUM(D220:D231)</f>
        <v>35</v>
      </c>
      <c r="E219" s="95">
        <f>SUM(E220:E231)</f>
        <v>0</v>
      </c>
      <c r="F219" s="87">
        <f t="shared" ref="F219:F231" si="7">SUM(D219/C219)</f>
        <v>0.53030303030303028</v>
      </c>
    </row>
    <row r="220" spans="1:6" s="98" customFormat="1" ht="18" customHeight="1">
      <c r="A220" s="88"/>
      <c r="B220" s="61" t="s">
        <v>301</v>
      </c>
      <c r="C220" s="89">
        <v>7</v>
      </c>
      <c r="D220" s="89">
        <v>5</v>
      </c>
      <c r="E220" s="89">
        <v>0</v>
      </c>
      <c r="F220" s="90">
        <f t="shared" si="7"/>
        <v>0.7142857142857143</v>
      </c>
    </row>
    <row r="221" spans="1:6" s="98" customFormat="1" ht="18" customHeight="1">
      <c r="A221" s="88"/>
      <c r="B221" s="61" t="s">
        <v>302</v>
      </c>
      <c r="C221" s="89">
        <v>1</v>
      </c>
      <c r="D221" s="89">
        <v>0</v>
      </c>
      <c r="E221" s="89">
        <v>0</v>
      </c>
      <c r="F221" s="90">
        <f t="shared" si="7"/>
        <v>0</v>
      </c>
    </row>
    <row r="222" spans="1:6" s="98" customFormat="1" ht="18" customHeight="1">
      <c r="A222" s="88"/>
      <c r="B222" s="61" t="s">
        <v>303</v>
      </c>
      <c r="C222" s="89">
        <v>1</v>
      </c>
      <c r="D222" s="97">
        <v>1</v>
      </c>
      <c r="E222" s="97">
        <v>0</v>
      </c>
      <c r="F222" s="90">
        <f t="shared" si="7"/>
        <v>1</v>
      </c>
    </row>
    <row r="223" spans="1:6" s="98" customFormat="1" ht="18" customHeight="1">
      <c r="A223" s="88"/>
      <c r="B223" s="61" t="s">
        <v>304</v>
      </c>
      <c r="C223" s="97">
        <v>6</v>
      </c>
      <c r="D223" s="97">
        <v>4</v>
      </c>
      <c r="E223" s="97">
        <v>0</v>
      </c>
      <c r="F223" s="90">
        <f t="shared" si="7"/>
        <v>0.66666666666666663</v>
      </c>
    </row>
    <row r="224" spans="1:6" s="98" customFormat="1" ht="18" customHeight="1">
      <c r="A224" s="88"/>
      <c r="B224" s="61" t="s">
        <v>305</v>
      </c>
      <c r="C224" s="89">
        <v>9</v>
      </c>
      <c r="D224" s="97">
        <v>5</v>
      </c>
      <c r="E224" s="97">
        <v>0</v>
      </c>
      <c r="F224" s="90">
        <f t="shared" si="7"/>
        <v>0.55555555555555558</v>
      </c>
    </row>
    <row r="225" spans="1:6" s="98" customFormat="1" ht="18" customHeight="1">
      <c r="A225" s="88"/>
      <c r="B225" s="61" t="s">
        <v>306</v>
      </c>
      <c r="C225" s="89">
        <v>6</v>
      </c>
      <c r="D225" s="89">
        <v>2</v>
      </c>
      <c r="E225" s="89">
        <v>0</v>
      </c>
      <c r="F225" s="90">
        <f t="shared" si="7"/>
        <v>0.33333333333333331</v>
      </c>
    </row>
    <row r="226" spans="1:6" s="98" customFormat="1" ht="18" customHeight="1">
      <c r="A226" s="88"/>
      <c r="B226" s="61" t="s">
        <v>307</v>
      </c>
      <c r="C226" s="97">
        <v>6</v>
      </c>
      <c r="D226" s="97">
        <v>4</v>
      </c>
      <c r="E226" s="97">
        <v>0</v>
      </c>
      <c r="F226" s="90">
        <f t="shared" si="7"/>
        <v>0.66666666666666663</v>
      </c>
    </row>
    <row r="227" spans="1:6" s="98" customFormat="1" ht="18" customHeight="1">
      <c r="A227" s="88"/>
      <c r="B227" s="61" t="s">
        <v>308</v>
      </c>
      <c r="C227" s="89">
        <v>5</v>
      </c>
      <c r="D227" s="97">
        <v>1</v>
      </c>
      <c r="E227" s="97">
        <v>0</v>
      </c>
      <c r="F227" s="90">
        <f t="shared" si="7"/>
        <v>0.2</v>
      </c>
    </row>
    <row r="228" spans="1:6" s="98" customFormat="1" ht="18" customHeight="1">
      <c r="A228" s="88"/>
      <c r="B228" s="61" t="s">
        <v>309</v>
      </c>
      <c r="C228" s="89">
        <v>6</v>
      </c>
      <c r="D228" s="97">
        <v>3</v>
      </c>
      <c r="E228" s="97">
        <v>0</v>
      </c>
      <c r="F228" s="90">
        <f t="shared" si="7"/>
        <v>0.5</v>
      </c>
    </row>
    <row r="229" spans="1:6" s="98" customFormat="1" ht="18" customHeight="1">
      <c r="A229" s="88"/>
      <c r="B229" s="61" t="s">
        <v>310</v>
      </c>
      <c r="C229" s="89">
        <v>5</v>
      </c>
      <c r="D229" s="97">
        <v>2</v>
      </c>
      <c r="E229" s="97">
        <v>0</v>
      </c>
      <c r="F229" s="90">
        <f t="shared" si="7"/>
        <v>0.4</v>
      </c>
    </row>
    <row r="230" spans="1:6" s="98" customFormat="1" ht="18" customHeight="1">
      <c r="A230" s="88"/>
      <c r="B230" s="61" t="s">
        <v>311</v>
      </c>
      <c r="C230" s="97">
        <v>6</v>
      </c>
      <c r="D230" s="97">
        <v>5</v>
      </c>
      <c r="E230" s="97">
        <v>0</v>
      </c>
      <c r="F230" s="90">
        <f t="shared" si="7"/>
        <v>0.83333333333333337</v>
      </c>
    </row>
    <row r="231" spans="1:6" s="98" customFormat="1" ht="18" customHeight="1">
      <c r="A231" s="88"/>
      <c r="B231" s="61" t="s">
        <v>312</v>
      </c>
      <c r="C231" s="89">
        <v>8</v>
      </c>
      <c r="D231" s="89">
        <v>3</v>
      </c>
      <c r="E231" s="89">
        <v>0</v>
      </c>
      <c r="F231" s="90">
        <f t="shared" si="7"/>
        <v>0.375</v>
      </c>
    </row>
    <row r="232" spans="1:6" s="83" customFormat="1" ht="18" customHeight="1">
      <c r="B232" s="56"/>
      <c r="C232" s="91"/>
      <c r="D232" s="91"/>
      <c r="E232" s="91"/>
      <c r="F232" s="93"/>
    </row>
    <row r="233" spans="1:6" s="83" customFormat="1" ht="18" customHeight="1">
      <c r="B233" s="94" t="s">
        <v>76</v>
      </c>
      <c r="C233" s="95">
        <f>SUM(C234:C245)</f>
        <v>38</v>
      </c>
      <c r="D233" s="95">
        <f>SUM(D234:D245)</f>
        <v>15</v>
      </c>
      <c r="E233" s="95">
        <f>SUM(E234:E245)</f>
        <v>0</v>
      </c>
      <c r="F233" s="87">
        <f t="shared" ref="F233:F244" si="8">SUM(D233/C233)</f>
        <v>0.39473684210526316</v>
      </c>
    </row>
    <row r="234" spans="1:6" s="83" customFormat="1" ht="18" customHeight="1">
      <c r="A234" s="88"/>
      <c r="B234" s="112" t="s">
        <v>313</v>
      </c>
      <c r="C234" s="89">
        <v>1</v>
      </c>
      <c r="D234" s="89">
        <v>1</v>
      </c>
      <c r="E234" s="89">
        <v>0</v>
      </c>
      <c r="F234" s="90">
        <f t="shared" si="8"/>
        <v>1</v>
      </c>
    </row>
    <row r="235" spans="1:6" s="83" customFormat="1" ht="18" customHeight="1">
      <c r="A235" s="88"/>
      <c r="B235" s="61" t="s">
        <v>314</v>
      </c>
      <c r="C235" s="89">
        <v>3</v>
      </c>
      <c r="D235" s="97">
        <v>1</v>
      </c>
      <c r="E235" s="97">
        <v>0</v>
      </c>
      <c r="F235" s="90">
        <f t="shared" si="8"/>
        <v>0.33333333333333331</v>
      </c>
    </row>
    <row r="236" spans="1:6" s="83" customFormat="1" ht="18" customHeight="1">
      <c r="A236" s="88"/>
      <c r="B236" s="99" t="s">
        <v>315</v>
      </c>
      <c r="C236" s="89">
        <v>7</v>
      </c>
      <c r="D236" s="89">
        <v>2</v>
      </c>
      <c r="E236" s="89">
        <v>0</v>
      </c>
      <c r="F236" s="90">
        <f t="shared" si="8"/>
        <v>0.2857142857142857</v>
      </c>
    </row>
    <row r="237" spans="1:6" s="83" customFormat="1" ht="18" customHeight="1">
      <c r="A237" s="88"/>
      <c r="B237" s="103" t="s">
        <v>316</v>
      </c>
      <c r="C237" s="96">
        <v>5</v>
      </c>
      <c r="D237" s="102">
        <v>2</v>
      </c>
      <c r="E237" s="102">
        <v>0</v>
      </c>
      <c r="F237" s="90">
        <f t="shared" si="8"/>
        <v>0.4</v>
      </c>
    </row>
    <row r="238" spans="1:6" s="83" customFormat="1" ht="18" customHeight="1">
      <c r="A238" s="88"/>
      <c r="B238" s="112" t="s">
        <v>317</v>
      </c>
      <c r="C238" s="89">
        <v>1</v>
      </c>
      <c r="D238" s="89">
        <v>0</v>
      </c>
      <c r="E238" s="89">
        <v>0</v>
      </c>
      <c r="F238" s="90">
        <f t="shared" si="8"/>
        <v>0</v>
      </c>
    </row>
    <row r="239" spans="1:6" s="98" customFormat="1" ht="18" customHeight="1">
      <c r="A239" s="88"/>
      <c r="B239" s="99" t="s">
        <v>318</v>
      </c>
      <c r="C239" s="96">
        <v>2</v>
      </c>
      <c r="D239" s="102">
        <v>1</v>
      </c>
      <c r="E239" s="102">
        <v>0</v>
      </c>
      <c r="F239" s="90">
        <f t="shared" si="8"/>
        <v>0.5</v>
      </c>
    </row>
    <row r="240" spans="1:6" s="98" customFormat="1" ht="18" customHeight="1">
      <c r="A240" s="88"/>
      <c r="B240" s="103" t="s">
        <v>319</v>
      </c>
      <c r="C240" s="96">
        <v>3</v>
      </c>
      <c r="D240" s="102">
        <v>2</v>
      </c>
      <c r="E240" s="102">
        <v>0</v>
      </c>
      <c r="F240" s="90">
        <f t="shared" si="8"/>
        <v>0.66666666666666663</v>
      </c>
    </row>
    <row r="241" spans="1:6" s="98" customFormat="1" ht="18" customHeight="1">
      <c r="A241" s="88"/>
      <c r="B241" s="103" t="s">
        <v>320</v>
      </c>
      <c r="C241" s="96">
        <v>1</v>
      </c>
      <c r="D241" s="102">
        <v>1</v>
      </c>
      <c r="E241" s="102">
        <v>0</v>
      </c>
      <c r="F241" s="90">
        <f t="shared" si="8"/>
        <v>1</v>
      </c>
    </row>
    <row r="242" spans="1:6" s="98" customFormat="1" ht="18" customHeight="1">
      <c r="A242" s="88"/>
      <c r="B242" s="103" t="s">
        <v>321</v>
      </c>
      <c r="C242" s="96">
        <v>4</v>
      </c>
      <c r="D242" s="102">
        <v>2</v>
      </c>
      <c r="E242" s="102">
        <v>0</v>
      </c>
      <c r="F242" s="90">
        <f t="shared" si="8"/>
        <v>0.5</v>
      </c>
    </row>
    <row r="243" spans="1:6" s="98" customFormat="1" ht="18" customHeight="1">
      <c r="A243" s="88"/>
      <c r="B243" s="103" t="s">
        <v>322</v>
      </c>
      <c r="C243" s="96">
        <v>4</v>
      </c>
      <c r="D243" s="102">
        <v>1</v>
      </c>
      <c r="E243" s="102">
        <v>0</v>
      </c>
      <c r="F243" s="90">
        <f t="shared" si="8"/>
        <v>0.25</v>
      </c>
    </row>
    <row r="244" spans="1:6" s="98" customFormat="1" ht="18" customHeight="1">
      <c r="A244" s="88"/>
      <c r="B244" s="103" t="s">
        <v>323</v>
      </c>
      <c r="C244" s="96">
        <v>7</v>
      </c>
      <c r="D244" s="96">
        <v>2</v>
      </c>
      <c r="E244" s="96">
        <v>0</v>
      </c>
      <c r="F244" s="90">
        <f t="shared" si="8"/>
        <v>0.2857142857142857</v>
      </c>
    </row>
    <row r="245" spans="1:6" s="98" customFormat="1" ht="18" customHeight="1">
      <c r="A245" s="88"/>
      <c r="B245" s="103" t="s">
        <v>324</v>
      </c>
      <c r="C245" s="96">
        <v>0</v>
      </c>
      <c r="D245" s="102">
        <v>0</v>
      </c>
      <c r="E245" s="102">
        <v>0</v>
      </c>
      <c r="F245" s="90" t="s">
        <v>325</v>
      </c>
    </row>
    <row r="246" spans="1:6" s="83" customFormat="1" ht="18" customHeight="1">
      <c r="B246" s="123"/>
      <c r="C246" s="108"/>
      <c r="D246" s="108"/>
      <c r="E246" s="124"/>
      <c r="F246" s="93"/>
    </row>
    <row r="247" spans="1:6" s="83" customFormat="1" ht="18" customHeight="1">
      <c r="B247" s="94" t="s">
        <v>77</v>
      </c>
      <c r="C247" s="95">
        <f>SUM(C248:C302)</f>
        <v>504</v>
      </c>
      <c r="D247" s="95">
        <f>SUM(D248:D302)</f>
        <v>301</v>
      </c>
      <c r="E247" s="95">
        <f>SUM(E248:E302)</f>
        <v>0</v>
      </c>
      <c r="F247" s="87">
        <f t="shared" ref="F247:F302" si="9">SUM(D247/C247)</f>
        <v>0.59722222222222221</v>
      </c>
    </row>
    <row r="248" spans="1:6" s="98" customFormat="1" ht="18" customHeight="1">
      <c r="A248" s="88"/>
      <c r="B248" s="103" t="s">
        <v>326</v>
      </c>
      <c r="C248" s="96">
        <v>12</v>
      </c>
      <c r="D248" s="97">
        <v>6</v>
      </c>
      <c r="E248" s="97">
        <v>0</v>
      </c>
      <c r="F248" s="90">
        <f t="shared" si="9"/>
        <v>0.5</v>
      </c>
    </row>
    <row r="249" spans="1:6" s="98" customFormat="1" ht="18" customHeight="1">
      <c r="A249" s="88"/>
      <c r="B249" s="103" t="s">
        <v>327</v>
      </c>
      <c r="C249" s="96">
        <v>4</v>
      </c>
      <c r="D249" s="102">
        <v>0</v>
      </c>
      <c r="E249" s="102">
        <v>0</v>
      </c>
      <c r="F249" s="90">
        <f t="shared" si="9"/>
        <v>0</v>
      </c>
    </row>
    <row r="250" spans="1:6" s="98" customFormat="1" ht="18" customHeight="1">
      <c r="A250" s="88"/>
      <c r="B250" s="103" t="s">
        <v>328</v>
      </c>
      <c r="C250" s="102">
        <v>4</v>
      </c>
      <c r="D250" s="102">
        <v>3</v>
      </c>
      <c r="E250" s="102">
        <v>0</v>
      </c>
      <c r="F250" s="90">
        <f t="shared" si="9"/>
        <v>0.75</v>
      </c>
    </row>
    <row r="251" spans="1:6" s="98" customFormat="1" ht="18" customHeight="1">
      <c r="A251" s="88"/>
      <c r="B251" s="103" t="s">
        <v>329</v>
      </c>
      <c r="C251" s="104">
        <v>4</v>
      </c>
      <c r="D251" s="105">
        <v>2</v>
      </c>
      <c r="E251" s="105">
        <v>0</v>
      </c>
      <c r="F251" s="90">
        <f t="shared" si="9"/>
        <v>0.5</v>
      </c>
    </row>
    <row r="252" spans="1:6" s="98" customFormat="1" ht="18" customHeight="1">
      <c r="A252" s="88"/>
      <c r="B252" s="103" t="s">
        <v>330</v>
      </c>
      <c r="C252" s="96">
        <v>4</v>
      </c>
      <c r="D252" s="102">
        <v>0</v>
      </c>
      <c r="E252" s="102">
        <v>0</v>
      </c>
      <c r="F252" s="90">
        <f t="shared" si="9"/>
        <v>0</v>
      </c>
    </row>
    <row r="253" spans="1:6" s="98" customFormat="1" ht="18" customHeight="1">
      <c r="A253" s="88"/>
      <c r="B253" s="99" t="s">
        <v>331</v>
      </c>
      <c r="C253" s="96">
        <v>6</v>
      </c>
      <c r="D253" s="102">
        <v>2</v>
      </c>
      <c r="E253" s="102">
        <v>0</v>
      </c>
      <c r="F253" s="90">
        <f t="shared" si="9"/>
        <v>0.33333333333333331</v>
      </c>
    </row>
    <row r="254" spans="1:6" s="98" customFormat="1" ht="18" customHeight="1">
      <c r="A254" s="88"/>
      <c r="B254" s="103" t="s">
        <v>332</v>
      </c>
      <c r="C254" s="89">
        <v>6</v>
      </c>
      <c r="D254" s="89">
        <v>5</v>
      </c>
      <c r="E254" s="89">
        <v>0</v>
      </c>
      <c r="F254" s="90">
        <f t="shared" si="9"/>
        <v>0.83333333333333337</v>
      </c>
    </row>
    <row r="255" spans="1:6" s="98" customFormat="1" ht="18" customHeight="1">
      <c r="A255" s="88"/>
      <c r="B255" s="103" t="s">
        <v>333</v>
      </c>
      <c r="C255" s="97">
        <v>5</v>
      </c>
      <c r="D255" s="89">
        <v>3</v>
      </c>
      <c r="E255" s="89">
        <v>0</v>
      </c>
      <c r="F255" s="90">
        <f t="shared" si="9"/>
        <v>0.6</v>
      </c>
    </row>
    <row r="256" spans="1:6" s="98" customFormat="1" ht="18" customHeight="1">
      <c r="A256" s="88"/>
      <c r="B256" s="103" t="s">
        <v>334</v>
      </c>
      <c r="C256" s="96">
        <v>4</v>
      </c>
      <c r="D256" s="89">
        <v>2</v>
      </c>
      <c r="E256" s="89">
        <v>0</v>
      </c>
      <c r="F256" s="90">
        <f t="shared" si="9"/>
        <v>0.5</v>
      </c>
    </row>
    <row r="257" spans="1:6" s="98" customFormat="1" ht="18" customHeight="1">
      <c r="A257" s="88"/>
      <c r="B257" s="103" t="s">
        <v>335</v>
      </c>
      <c r="C257" s="96">
        <v>9</v>
      </c>
      <c r="D257" s="89">
        <v>4</v>
      </c>
      <c r="E257" s="89">
        <v>0</v>
      </c>
      <c r="F257" s="90">
        <f t="shared" si="9"/>
        <v>0.44444444444444442</v>
      </c>
    </row>
    <row r="258" spans="1:6" s="98" customFormat="1" ht="18" customHeight="1">
      <c r="A258" s="88"/>
      <c r="B258" s="103" t="s">
        <v>336</v>
      </c>
      <c r="C258" s="104">
        <v>7</v>
      </c>
      <c r="D258" s="105">
        <v>5</v>
      </c>
      <c r="E258" s="105">
        <v>0</v>
      </c>
      <c r="F258" s="90">
        <f t="shared" si="9"/>
        <v>0.7142857142857143</v>
      </c>
    </row>
    <row r="259" spans="1:6" s="98" customFormat="1" ht="18" customHeight="1">
      <c r="A259" s="88"/>
      <c r="B259" s="103" t="s">
        <v>337</v>
      </c>
      <c r="C259" s="96">
        <v>8</v>
      </c>
      <c r="D259" s="97">
        <v>6</v>
      </c>
      <c r="E259" s="97">
        <v>0</v>
      </c>
      <c r="F259" s="90">
        <f t="shared" si="9"/>
        <v>0.75</v>
      </c>
    </row>
    <row r="260" spans="1:6" s="98" customFormat="1" ht="18" customHeight="1">
      <c r="A260" s="88"/>
      <c r="B260" s="103" t="s">
        <v>338</v>
      </c>
      <c r="C260" s="96">
        <v>4</v>
      </c>
      <c r="D260" s="89">
        <v>1</v>
      </c>
      <c r="E260" s="89">
        <v>0</v>
      </c>
      <c r="F260" s="90">
        <f t="shared" si="9"/>
        <v>0.25</v>
      </c>
    </row>
    <row r="261" spans="1:6" s="98" customFormat="1" ht="18" customHeight="1">
      <c r="A261" s="88"/>
      <c r="B261" s="103" t="s">
        <v>339</v>
      </c>
      <c r="C261" s="96">
        <v>4</v>
      </c>
      <c r="D261" s="102">
        <v>2</v>
      </c>
      <c r="E261" s="102">
        <v>0</v>
      </c>
      <c r="F261" s="90">
        <f t="shared" si="9"/>
        <v>0.5</v>
      </c>
    </row>
    <row r="262" spans="1:6" s="98" customFormat="1" ht="18" customHeight="1">
      <c r="A262" s="88"/>
      <c r="B262" s="103" t="s">
        <v>340</v>
      </c>
      <c r="C262" s="96">
        <v>7</v>
      </c>
      <c r="D262" s="89">
        <v>3</v>
      </c>
      <c r="E262" s="89">
        <v>0</v>
      </c>
      <c r="F262" s="90">
        <f t="shared" si="9"/>
        <v>0.42857142857142855</v>
      </c>
    </row>
    <row r="263" spans="1:6" s="98" customFormat="1" ht="18" customHeight="1">
      <c r="A263" s="88"/>
      <c r="B263" s="103" t="s">
        <v>341</v>
      </c>
      <c r="C263" s="96">
        <v>170</v>
      </c>
      <c r="D263" s="89">
        <v>98</v>
      </c>
      <c r="E263" s="89">
        <v>0</v>
      </c>
      <c r="F263" s="90">
        <f t="shared" si="9"/>
        <v>0.57647058823529407</v>
      </c>
    </row>
    <row r="264" spans="1:6" s="98" customFormat="1" ht="18" customHeight="1">
      <c r="A264" s="88"/>
      <c r="B264" s="103" t="s">
        <v>342</v>
      </c>
      <c r="C264" s="96">
        <v>6</v>
      </c>
      <c r="D264" s="89">
        <v>3</v>
      </c>
      <c r="E264" s="89">
        <v>0</v>
      </c>
      <c r="F264" s="90">
        <f t="shared" si="9"/>
        <v>0.5</v>
      </c>
    </row>
    <row r="265" spans="1:6" s="98" customFormat="1" ht="18" customHeight="1">
      <c r="A265" s="88"/>
      <c r="B265" s="103" t="s">
        <v>343</v>
      </c>
      <c r="C265" s="96">
        <v>7</v>
      </c>
      <c r="D265" s="89">
        <v>5</v>
      </c>
      <c r="E265" s="89">
        <v>0</v>
      </c>
      <c r="F265" s="90">
        <f t="shared" si="9"/>
        <v>0.7142857142857143</v>
      </c>
    </row>
    <row r="266" spans="1:6" s="98" customFormat="1" ht="18" customHeight="1">
      <c r="A266" s="88"/>
      <c r="B266" s="103" t="s">
        <v>344</v>
      </c>
      <c r="C266" s="89">
        <v>10</v>
      </c>
      <c r="D266" s="89">
        <v>5</v>
      </c>
      <c r="E266" s="89">
        <v>0</v>
      </c>
      <c r="F266" s="90">
        <f t="shared" si="9"/>
        <v>0.5</v>
      </c>
    </row>
    <row r="267" spans="1:6" s="98" customFormat="1" ht="18" customHeight="1">
      <c r="A267" s="88"/>
      <c r="B267" s="103" t="s">
        <v>345</v>
      </c>
      <c r="C267" s="102">
        <v>7</v>
      </c>
      <c r="D267" s="89">
        <v>5</v>
      </c>
      <c r="E267" s="89">
        <v>0</v>
      </c>
      <c r="F267" s="90">
        <f t="shared" si="9"/>
        <v>0.7142857142857143</v>
      </c>
    </row>
    <row r="268" spans="1:6" s="98" customFormat="1" ht="18" customHeight="1">
      <c r="A268" s="88"/>
      <c r="B268" s="103" t="s">
        <v>346</v>
      </c>
      <c r="C268" s="102">
        <v>4</v>
      </c>
      <c r="D268" s="89">
        <v>1</v>
      </c>
      <c r="E268" s="89">
        <v>0</v>
      </c>
      <c r="F268" s="90">
        <f t="shared" si="9"/>
        <v>0.25</v>
      </c>
    </row>
    <row r="269" spans="1:6" s="98" customFormat="1" ht="18" customHeight="1">
      <c r="A269" s="88"/>
      <c r="B269" s="103" t="s">
        <v>347</v>
      </c>
      <c r="C269" s="104">
        <v>4</v>
      </c>
      <c r="D269" s="105">
        <v>1</v>
      </c>
      <c r="E269" s="105">
        <v>0</v>
      </c>
      <c r="F269" s="90">
        <f t="shared" si="9"/>
        <v>0.25</v>
      </c>
    </row>
    <row r="270" spans="1:6" s="98" customFormat="1" ht="18" customHeight="1">
      <c r="A270" s="88"/>
      <c r="B270" s="103" t="s">
        <v>348</v>
      </c>
      <c r="C270" s="96">
        <v>10</v>
      </c>
      <c r="D270" s="102">
        <v>5</v>
      </c>
      <c r="E270" s="102">
        <v>0</v>
      </c>
      <c r="F270" s="90">
        <f t="shared" si="9"/>
        <v>0.5</v>
      </c>
    </row>
    <row r="271" spans="1:6" s="98" customFormat="1" ht="18" customHeight="1">
      <c r="A271" s="88"/>
      <c r="B271" s="103" t="s">
        <v>349</v>
      </c>
      <c r="C271" s="96">
        <v>8</v>
      </c>
      <c r="D271" s="97">
        <v>6</v>
      </c>
      <c r="E271" s="97">
        <v>0</v>
      </c>
      <c r="F271" s="90">
        <f t="shared" si="9"/>
        <v>0.75</v>
      </c>
    </row>
    <row r="272" spans="1:6" s="98" customFormat="1" ht="18" customHeight="1">
      <c r="A272" s="88"/>
      <c r="B272" s="103" t="s">
        <v>350</v>
      </c>
      <c r="C272" s="96">
        <v>7</v>
      </c>
      <c r="D272" s="89">
        <v>5</v>
      </c>
      <c r="E272" s="89">
        <v>0</v>
      </c>
      <c r="F272" s="90">
        <f t="shared" si="9"/>
        <v>0.7142857142857143</v>
      </c>
    </row>
    <row r="273" spans="1:6" s="98" customFormat="1" ht="18" customHeight="1">
      <c r="A273" s="88"/>
      <c r="B273" s="103" t="s">
        <v>351</v>
      </c>
      <c r="C273" s="96">
        <v>19</v>
      </c>
      <c r="D273" s="89">
        <v>11</v>
      </c>
      <c r="E273" s="89">
        <v>0</v>
      </c>
      <c r="F273" s="90">
        <f t="shared" si="9"/>
        <v>0.57894736842105265</v>
      </c>
    </row>
    <row r="274" spans="1:6" s="98" customFormat="1" ht="18" customHeight="1">
      <c r="A274" s="88"/>
      <c r="B274" s="103" t="s">
        <v>352</v>
      </c>
      <c r="C274" s="96">
        <v>4</v>
      </c>
      <c r="D274" s="89">
        <v>2</v>
      </c>
      <c r="E274" s="89">
        <v>0</v>
      </c>
      <c r="F274" s="90">
        <f t="shared" si="9"/>
        <v>0.5</v>
      </c>
    </row>
    <row r="275" spans="1:6" s="98" customFormat="1" ht="18" customHeight="1">
      <c r="A275" s="88"/>
      <c r="B275" s="103" t="s">
        <v>353</v>
      </c>
      <c r="C275" s="96">
        <v>8</v>
      </c>
      <c r="D275" s="97">
        <v>8</v>
      </c>
      <c r="E275" s="97">
        <v>0</v>
      </c>
      <c r="F275" s="90">
        <f t="shared" si="9"/>
        <v>1</v>
      </c>
    </row>
    <row r="276" spans="1:6" s="98" customFormat="1" ht="18" customHeight="1">
      <c r="A276" s="88"/>
      <c r="B276" s="103" t="s">
        <v>354</v>
      </c>
      <c r="C276" s="96">
        <v>9</v>
      </c>
      <c r="D276" s="89">
        <v>6</v>
      </c>
      <c r="E276" s="89">
        <v>0</v>
      </c>
      <c r="F276" s="90">
        <f t="shared" si="9"/>
        <v>0.66666666666666663</v>
      </c>
    </row>
    <row r="277" spans="1:6" s="98" customFormat="1" ht="18" customHeight="1">
      <c r="A277" s="88"/>
      <c r="B277" s="103" t="s">
        <v>355</v>
      </c>
      <c r="C277" s="96">
        <v>5</v>
      </c>
      <c r="D277" s="102">
        <v>5</v>
      </c>
      <c r="E277" s="102">
        <v>0</v>
      </c>
      <c r="F277" s="90">
        <f t="shared" si="9"/>
        <v>1</v>
      </c>
    </row>
    <row r="278" spans="1:6" s="98" customFormat="1" ht="18" customHeight="1">
      <c r="A278" s="88"/>
      <c r="B278" s="103" t="s">
        <v>356</v>
      </c>
      <c r="C278" s="96">
        <v>4</v>
      </c>
      <c r="D278" s="102">
        <v>3</v>
      </c>
      <c r="E278" s="102">
        <v>0</v>
      </c>
      <c r="F278" s="90">
        <f t="shared" si="9"/>
        <v>0.75</v>
      </c>
    </row>
    <row r="279" spans="1:6" s="98" customFormat="1" ht="18" customHeight="1">
      <c r="A279" s="88"/>
      <c r="B279" s="103" t="s">
        <v>357</v>
      </c>
      <c r="C279" s="89">
        <v>6</v>
      </c>
      <c r="D279" s="89">
        <v>3</v>
      </c>
      <c r="E279" s="89">
        <v>0</v>
      </c>
      <c r="F279" s="90">
        <f t="shared" si="9"/>
        <v>0.5</v>
      </c>
    </row>
    <row r="280" spans="1:6" s="98" customFormat="1" ht="18" customHeight="1">
      <c r="A280" s="88"/>
      <c r="B280" s="103" t="s">
        <v>358</v>
      </c>
      <c r="C280" s="102">
        <v>5</v>
      </c>
      <c r="D280" s="102">
        <v>4</v>
      </c>
      <c r="E280" s="102">
        <v>0</v>
      </c>
      <c r="F280" s="90">
        <f t="shared" si="9"/>
        <v>0.8</v>
      </c>
    </row>
    <row r="281" spans="1:6" s="98" customFormat="1" ht="18" customHeight="1">
      <c r="A281" s="88"/>
      <c r="B281" s="103" t="s">
        <v>359</v>
      </c>
      <c r="C281" s="102">
        <v>8</v>
      </c>
      <c r="D281" s="102">
        <v>7</v>
      </c>
      <c r="E281" s="102">
        <v>0</v>
      </c>
      <c r="F281" s="90">
        <f t="shared" si="9"/>
        <v>0.875</v>
      </c>
    </row>
    <row r="282" spans="1:6" s="98" customFormat="1" ht="18" customHeight="1">
      <c r="A282" s="88"/>
      <c r="B282" s="103" t="s">
        <v>360</v>
      </c>
      <c r="C282" s="96">
        <v>4</v>
      </c>
      <c r="D282" s="102">
        <v>2</v>
      </c>
      <c r="E282" s="102">
        <v>0</v>
      </c>
      <c r="F282" s="90">
        <f t="shared" si="9"/>
        <v>0.5</v>
      </c>
    </row>
    <row r="283" spans="1:6" s="98" customFormat="1" ht="18" customHeight="1">
      <c r="A283" s="88"/>
      <c r="B283" s="103" t="s">
        <v>361</v>
      </c>
      <c r="C283" s="96">
        <v>8</v>
      </c>
      <c r="D283" s="97">
        <v>8</v>
      </c>
      <c r="E283" s="97">
        <v>0</v>
      </c>
      <c r="F283" s="90">
        <f t="shared" si="9"/>
        <v>1</v>
      </c>
    </row>
    <row r="284" spans="1:6" s="98" customFormat="1" ht="18" customHeight="1">
      <c r="A284" s="88"/>
      <c r="B284" s="103" t="s">
        <v>362</v>
      </c>
      <c r="C284" s="96">
        <v>7</v>
      </c>
      <c r="D284" s="97">
        <v>6</v>
      </c>
      <c r="E284" s="97">
        <v>0</v>
      </c>
      <c r="F284" s="90">
        <f t="shared" si="9"/>
        <v>0.8571428571428571</v>
      </c>
    </row>
    <row r="285" spans="1:6" s="98" customFormat="1" ht="18" customHeight="1">
      <c r="A285" s="88"/>
      <c r="B285" s="103" t="s">
        <v>363</v>
      </c>
      <c r="C285" s="96">
        <v>7</v>
      </c>
      <c r="D285" s="102">
        <v>4</v>
      </c>
      <c r="E285" s="102">
        <v>0</v>
      </c>
      <c r="F285" s="90">
        <f t="shared" si="9"/>
        <v>0.5714285714285714</v>
      </c>
    </row>
    <row r="286" spans="1:6" s="98" customFormat="1" ht="18" customHeight="1">
      <c r="A286" s="88"/>
      <c r="B286" s="103" t="s">
        <v>364</v>
      </c>
      <c r="C286" s="96">
        <v>8</v>
      </c>
      <c r="D286" s="89">
        <v>5</v>
      </c>
      <c r="E286" s="89">
        <v>0</v>
      </c>
      <c r="F286" s="90">
        <f t="shared" si="9"/>
        <v>0.625</v>
      </c>
    </row>
    <row r="287" spans="1:6" s="98" customFormat="1" ht="18" customHeight="1">
      <c r="A287" s="88"/>
      <c r="B287" s="103" t="s">
        <v>365</v>
      </c>
      <c r="C287" s="96">
        <v>5</v>
      </c>
      <c r="D287" s="89">
        <v>3</v>
      </c>
      <c r="E287" s="89">
        <v>0</v>
      </c>
      <c r="F287" s="90">
        <f t="shared" si="9"/>
        <v>0.6</v>
      </c>
    </row>
    <row r="288" spans="1:6" s="98" customFormat="1" ht="18" customHeight="1">
      <c r="A288" s="88"/>
      <c r="B288" s="103" t="s">
        <v>366</v>
      </c>
      <c r="C288" s="96">
        <v>8</v>
      </c>
      <c r="D288" s="102">
        <v>5</v>
      </c>
      <c r="E288" s="102">
        <v>0</v>
      </c>
      <c r="F288" s="90">
        <f t="shared" si="9"/>
        <v>0.625</v>
      </c>
    </row>
    <row r="289" spans="1:6" s="98" customFormat="1" ht="18" customHeight="1">
      <c r="A289" s="88"/>
      <c r="B289" s="103" t="s">
        <v>367</v>
      </c>
      <c r="C289" s="96">
        <v>7</v>
      </c>
      <c r="D289" s="97">
        <v>3</v>
      </c>
      <c r="E289" s="97">
        <v>0</v>
      </c>
      <c r="F289" s="90">
        <f t="shared" si="9"/>
        <v>0.42857142857142855</v>
      </c>
    </row>
    <row r="290" spans="1:6" s="98" customFormat="1" ht="18" customHeight="1">
      <c r="A290" s="88"/>
      <c r="B290" s="103" t="s">
        <v>368</v>
      </c>
      <c r="C290" s="96">
        <v>6</v>
      </c>
      <c r="D290" s="102">
        <v>4</v>
      </c>
      <c r="E290" s="102">
        <v>0</v>
      </c>
      <c r="F290" s="90">
        <f t="shared" si="9"/>
        <v>0.66666666666666663</v>
      </c>
    </row>
    <row r="291" spans="1:6" s="98" customFormat="1" ht="18" customHeight="1">
      <c r="A291" s="88"/>
      <c r="B291" s="103" t="s">
        <v>369</v>
      </c>
      <c r="C291" s="96">
        <v>8</v>
      </c>
      <c r="D291" s="97">
        <v>5</v>
      </c>
      <c r="E291" s="97">
        <v>0</v>
      </c>
      <c r="F291" s="90">
        <f t="shared" si="9"/>
        <v>0.625</v>
      </c>
    </row>
    <row r="292" spans="1:6" s="98" customFormat="1" ht="18" customHeight="1">
      <c r="A292" s="88"/>
      <c r="B292" s="103" t="s">
        <v>370</v>
      </c>
      <c r="C292" s="96">
        <v>7</v>
      </c>
      <c r="D292" s="97">
        <v>3</v>
      </c>
      <c r="E292" s="97">
        <v>0</v>
      </c>
      <c r="F292" s="90">
        <f t="shared" si="9"/>
        <v>0.42857142857142855</v>
      </c>
    </row>
    <row r="293" spans="1:6" s="98" customFormat="1" ht="18" customHeight="1">
      <c r="A293" s="88"/>
      <c r="B293" s="103" t="s">
        <v>371</v>
      </c>
      <c r="C293" s="89">
        <v>4</v>
      </c>
      <c r="D293" s="89">
        <v>1</v>
      </c>
      <c r="E293" s="89">
        <v>0</v>
      </c>
      <c r="F293" s="90">
        <f t="shared" si="9"/>
        <v>0.25</v>
      </c>
    </row>
    <row r="294" spans="1:6" s="98" customFormat="1" ht="18" customHeight="1">
      <c r="A294" s="88"/>
      <c r="B294" s="103" t="s">
        <v>372</v>
      </c>
      <c r="C294" s="89">
        <v>4</v>
      </c>
      <c r="D294" s="102">
        <v>2</v>
      </c>
      <c r="E294" s="102">
        <v>0</v>
      </c>
      <c r="F294" s="90">
        <f t="shared" si="9"/>
        <v>0.5</v>
      </c>
    </row>
    <row r="295" spans="1:6" s="98" customFormat="1" ht="18" customHeight="1">
      <c r="A295" s="88"/>
      <c r="B295" s="103" t="s">
        <v>373</v>
      </c>
      <c r="C295" s="96">
        <v>7</v>
      </c>
      <c r="D295" s="102">
        <v>5</v>
      </c>
      <c r="E295" s="102">
        <v>0</v>
      </c>
      <c r="F295" s="90">
        <f t="shared" si="9"/>
        <v>0.7142857142857143</v>
      </c>
    </row>
    <row r="296" spans="1:6" s="98" customFormat="1" ht="18" customHeight="1">
      <c r="A296" s="88"/>
      <c r="B296" s="103" t="s">
        <v>374</v>
      </c>
      <c r="C296" s="96">
        <v>4</v>
      </c>
      <c r="D296" s="102">
        <v>3</v>
      </c>
      <c r="E296" s="102">
        <v>0</v>
      </c>
      <c r="F296" s="90">
        <f t="shared" si="9"/>
        <v>0.75</v>
      </c>
    </row>
    <row r="297" spans="1:6" s="98" customFormat="1" ht="18" customHeight="1">
      <c r="A297" s="88"/>
      <c r="B297" s="103" t="s">
        <v>375</v>
      </c>
      <c r="C297" s="96">
        <v>4</v>
      </c>
      <c r="D297" s="89">
        <v>4</v>
      </c>
      <c r="E297" s="89">
        <v>0</v>
      </c>
      <c r="F297" s="90">
        <f t="shared" si="9"/>
        <v>1</v>
      </c>
    </row>
    <row r="298" spans="1:6" s="98" customFormat="1" ht="18" customHeight="1">
      <c r="A298" s="88"/>
      <c r="B298" s="103" t="s">
        <v>376</v>
      </c>
      <c r="C298" s="89">
        <v>1</v>
      </c>
      <c r="D298" s="102">
        <v>1</v>
      </c>
      <c r="E298" s="102">
        <v>0</v>
      </c>
      <c r="F298" s="90">
        <f t="shared" si="9"/>
        <v>1</v>
      </c>
    </row>
    <row r="299" spans="1:6" s="98" customFormat="1" ht="18" customHeight="1">
      <c r="A299" s="88"/>
      <c r="B299" s="103" t="s">
        <v>377</v>
      </c>
      <c r="C299" s="104">
        <v>4</v>
      </c>
      <c r="D299" s="105">
        <v>2</v>
      </c>
      <c r="E299" s="105">
        <v>0</v>
      </c>
      <c r="F299" s="90">
        <f t="shared" si="9"/>
        <v>0.5</v>
      </c>
    </row>
    <row r="300" spans="1:6" s="98" customFormat="1" ht="18" customHeight="1">
      <c r="A300" s="88"/>
      <c r="B300" s="103" t="s">
        <v>378</v>
      </c>
      <c r="C300" s="104">
        <v>4</v>
      </c>
      <c r="D300" s="105">
        <v>4</v>
      </c>
      <c r="E300" s="105">
        <v>0</v>
      </c>
      <c r="F300" s="90">
        <f t="shared" si="9"/>
        <v>1</v>
      </c>
    </row>
    <row r="301" spans="1:6" s="98" customFormat="1" ht="18" customHeight="1">
      <c r="A301" s="88"/>
      <c r="B301" s="103" t="s">
        <v>379</v>
      </c>
      <c r="C301" s="102">
        <v>4</v>
      </c>
      <c r="D301" s="89">
        <v>1</v>
      </c>
      <c r="E301" s="89">
        <v>0</v>
      </c>
      <c r="F301" s="90">
        <f t="shared" si="9"/>
        <v>0.25</v>
      </c>
    </row>
    <row r="302" spans="1:6" s="98" customFormat="1" ht="18" customHeight="1">
      <c r="A302" s="88"/>
      <c r="B302" s="103" t="s">
        <v>380</v>
      </c>
      <c r="C302" s="89">
        <v>4</v>
      </c>
      <c r="D302" s="89">
        <v>3</v>
      </c>
      <c r="E302" s="89">
        <v>0</v>
      </c>
      <c r="F302" s="90">
        <f t="shared" si="9"/>
        <v>0.75</v>
      </c>
    </row>
    <row r="303" spans="1:6" s="83" customFormat="1" ht="18" customHeight="1">
      <c r="B303" s="123"/>
      <c r="C303" s="91"/>
      <c r="D303" s="91"/>
      <c r="E303" s="91"/>
      <c r="F303" s="93"/>
    </row>
    <row r="304" spans="1:6" s="83" customFormat="1" ht="18" customHeight="1">
      <c r="B304" s="94" t="s">
        <v>78</v>
      </c>
      <c r="C304" s="95">
        <f>SUM(C305:C305)</f>
        <v>8</v>
      </c>
      <c r="D304" s="95">
        <f>SUM(D305:D305)</f>
        <v>4</v>
      </c>
      <c r="E304" s="95">
        <f>SUM(E305:E305)</f>
        <v>0</v>
      </c>
      <c r="F304" s="87">
        <f>SUM(D304/C304)</f>
        <v>0.5</v>
      </c>
    </row>
    <row r="305" spans="1:6" s="98" customFormat="1" ht="18" customHeight="1">
      <c r="A305" s="88"/>
      <c r="B305" s="61" t="s">
        <v>381</v>
      </c>
      <c r="C305" s="96">
        <v>8</v>
      </c>
      <c r="D305" s="97">
        <v>4</v>
      </c>
      <c r="E305" s="97">
        <v>0</v>
      </c>
      <c r="F305" s="90">
        <f>SUM(D305/C305)</f>
        <v>0.5</v>
      </c>
    </row>
    <row r="306" spans="1:6" s="98" customFormat="1" ht="18" customHeight="1">
      <c r="B306" s="56"/>
      <c r="C306" s="91"/>
      <c r="D306" s="91"/>
      <c r="E306" s="91"/>
      <c r="F306" s="90"/>
    </row>
    <row r="307" spans="1:6" s="83" customFormat="1" ht="18" customHeight="1">
      <c r="B307" s="94" t="s">
        <v>79</v>
      </c>
      <c r="C307" s="95">
        <f>SUM(C308:C367)</f>
        <v>324</v>
      </c>
      <c r="D307" s="95">
        <f>SUM(D308:D367)</f>
        <v>130</v>
      </c>
      <c r="E307" s="95">
        <f>SUM(E308:E367)</f>
        <v>0</v>
      </c>
      <c r="F307" s="87">
        <f t="shared" ref="F307:F367" si="10">SUM(D307/C307)</f>
        <v>0.40123456790123457</v>
      </c>
    </row>
    <row r="308" spans="1:6" s="98" customFormat="1" ht="18" customHeight="1">
      <c r="A308" s="88"/>
      <c r="B308" s="61" t="s">
        <v>382</v>
      </c>
      <c r="C308" s="89">
        <v>1</v>
      </c>
      <c r="D308" s="97">
        <v>0</v>
      </c>
      <c r="E308" s="97">
        <v>0</v>
      </c>
      <c r="F308" s="90">
        <f t="shared" si="10"/>
        <v>0</v>
      </c>
    </row>
    <row r="309" spans="1:6" s="98" customFormat="1" ht="18" customHeight="1">
      <c r="A309" s="88"/>
      <c r="B309" s="112" t="s">
        <v>383</v>
      </c>
      <c r="C309" s="89">
        <v>3</v>
      </c>
      <c r="D309" s="97">
        <v>3</v>
      </c>
      <c r="E309" s="97">
        <v>0</v>
      </c>
      <c r="F309" s="90">
        <f t="shared" si="10"/>
        <v>1</v>
      </c>
    </row>
    <row r="310" spans="1:6" s="98" customFormat="1" ht="18" customHeight="1">
      <c r="A310" s="88"/>
      <c r="B310" s="61" t="s">
        <v>384</v>
      </c>
      <c r="C310" s="89">
        <v>1</v>
      </c>
      <c r="D310" s="97">
        <v>0</v>
      </c>
      <c r="E310" s="97">
        <v>0</v>
      </c>
      <c r="F310" s="90">
        <f t="shared" si="10"/>
        <v>0</v>
      </c>
    </row>
    <row r="311" spans="1:6" s="98" customFormat="1" ht="18" customHeight="1">
      <c r="A311" s="88"/>
      <c r="B311" s="61" t="s">
        <v>385</v>
      </c>
      <c r="C311" s="89">
        <v>2</v>
      </c>
      <c r="D311" s="97">
        <v>1</v>
      </c>
      <c r="E311" s="97">
        <v>0</v>
      </c>
      <c r="F311" s="90">
        <f t="shared" si="10"/>
        <v>0.5</v>
      </c>
    </row>
    <row r="312" spans="1:6" s="98" customFormat="1" ht="18" customHeight="1">
      <c r="A312" s="88"/>
      <c r="B312" s="61" t="s">
        <v>386</v>
      </c>
      <c r="C312" s="89">
        <v>4</v>
      </c>
      <c r="D312" s="97">
        <v>2</v>
      </c>
      <c r="E312" s="97">
        <v>0</v>
      </c>
      <c r="F312" s="90">
        <f t="shared" si="10"/>
        <v>0.5</v>
      </c>
    </row>
    <row r="313" spans="1:6" s="98" customFormat="1" ht="18" customHeight="1">
      <c r="A313" s="88"/>
      <c r="B313" s="112" t="s">
        <v>387</v>
      </c>
      <c r="C313" s="89">
        <v>3</v>
      </c>
      <c r="D313" s="97">
        <v>0</v>
      </c>
      <c r="E313" s="97">
        <v>0</v>
      </c>
      <c r="F313" s="90">
        <f t="shared" si="10"/>
        <v>0</v>
      </c>
    </row>
    <row r="314" spans="1:6" s="98" customFormat="1" ht="18" customHeight="1">
      <c r="A314" s="88"/>
      <c r="B314" s="61" t="s">
        <v>388</v>
      </c>
      <c r="C314" s="89">
        <v>2</v>
      </c>
      <c r="D314" s="97">
        <v>1</v>
      </c>
      <c r="E314" s="97">
        <v>0</v>
      </c>
      <c r="F314" s="90">
        <f t="shared" si="10"/>
        <v>0.5</v>
      </c>
    </row>
    <row r="315" spans="1:6" s="98" customFormat="1" ht="18" customHeight="1">
      <c r="A315" s="88"/>
      <c r="B315" s="112" t="s">
        <v>389</v>
      </c>
      <c r="C315" s="89">
        <v>1</v>
      </c>
      <c r="D315" s="97">
        <v>1</v>
      </c>
      <c r="E315" s="97">
        <v>0</v>
      </c>
      <c r="F315" s="90">
        <f t="shared" si="10"/>
        <v>1</v>
      </c>
    </row>
    <row r="316" spans="1:6" s="98" customFormat="1" ht="18" customHeight="1">
      <c r="A316" s="88"/>
      <c r="B316" s="61" t="s">
        <v>390</v>
      </c>
      <c r="C316" s="125">
        <v>14</v>
      </c>
      <c r="D316" s="126">
        <v>7</v>
      </c>
      <c r="E316" s="126">
        <v>0</v>
      </c>
      <c r="F316" s="90">
        <f t="shared" si="10"/>
        <v>0.5</v>
      </c>
    </row>
    <row r="317" spans="1:6" s="98" customFormat="1" ht="18" customHeight="1">
      <c r="A317" s="88"/>
      <c r="B317" s="61" t="s">
        <v>391</v>
      </c>
      <c r="C317" s="89">
        <v>1</v>
      </c>
      <c r="D317" s="97">
        <v>0</v>
      </c>
      <c r="E317" s="97">
        <v>0</v>
      </c>
      <c r="F317" s="90">
        <f t="shared" si="10"/>
        <v>0</v>
      </c>
    </row>
    <row r="318" spans="1:6" s="98" customFormat="1" ht="18" customHeight="1">
      <c r="A318" s="88"/>
      <c r="B318" s="61" t="s">
        <v>392</v>
      </c>
      <c r="C318" s="89">
        <v>1</v>
      </c>
      <c r="D318" s="97">
        <v>0</v>
      </c>
      <c r="E318" s="97">
        <v>0</v>
      </c>
      <c r="F318" s="90">
        <f t="shared" si="10"/>
        <v>0</v>
      </c>
    </row>
    <row r="319" spans="1:6" s="98" customFormat="1" ht="18" customHeight="1">
      <c r="A319" s="88"/>
      <c r="B319" s="61" t="s">
        <v>393</v>
      </c>
      <c r="C319" s="89">
        <v>1</v>
      </c>
      <c r="D319" s="97">
        <v>0</v>
      </c>
      <c r="E319" s="97">
        <v>0</v>
      </c>
      <c r="F319" s="90">
        <f t="shared" si="10"/>
        <v>0</v>
      </c>
    </row>
    <row r="320" spans="1:6" s="98" customFormat="1" ht="18" customHeight="1">
      <c r="A320" s="88"/>
      <c r="B320" s="61" t="s">
        <v>394</v>
      </c>
      <c r="C320" s="89">
        <v>3</v>
      </c>
      <c r="D320" s="97">
        <v>3</v>
      </c>
      <c r="E320" s="97">
        <v>0</v>
      </c>
      <c r="F320" s="90">
        <f t="shared" si="10"/>
        <v>1</v>
      </c>
    </row>
    <row r="321" spans="1:6" s="98" customFormat="1" ht="18" customHeight="1">
      <c r="A321" s="88"/>
      <c r="B321" s="61" t="s">
        <v>395</v>
      </c>
      <c r="C321" s="89">
        <v>31</v>
      </c>
      <c r="D321" s="97">
        <v>9</v>
      </c>
      <c r="E321" s="97">
        <v>0</v>
      </c>
      <c r="F321" s="90">
        <f t="shared" si="10"/>
        <v>0.29032258064516131</v>
      </c>
    </row>
    <row r="322" spans="1:6" s="98" customFormat="1" ht="18" customHeight="1">
      <c r="A322" s="88"/>
      <c r="B322" s="61" t="s">
        <v>396</v>
      </c>
      <c r="C322" s="89">
        <v>4</v>
      </c>
      <c r="D322" s="97">
        <v>2</v>
      </c>
      <c r="E322" s="97">
        <v>0</v>
      </c>
      <c r="F322" s="90">
        <f t="shared" si="10"/>
        <v>0.5</v>
      </c>
    </row>
    <row r="323" spans="1:6" s="98" customFormat="1" ht="18" customHeight="1">
      <c r="A323" s="88"/>
      <c r="B323" s="61" t="s">
        <v>397</v>
      </c>
      <c r="C323" s="89">
        <v>25</v>
      </c>
      <c r="D323" s="97">
        <v>19</v>
      </c>
      <c r="E323" s="97">
        <v>0</v>
      </c>
      <c r="F323" s="90">
        <f t="shared" si="10"/>
        <v>0.76</v>
      </c>
    </row>
    <row r="324" spans="1:6" s="98" customFormat="1" ht="18" customHeight="1">
      <c r="A324" s="88"/>
      <c r="B324" s="61" t="s">
        <v>398</v>
      </c>
      <c r="C324" s="89">
        <v>1</v>
      </c>
      <c r="D324" s="97">
        <v>0</v>
      </c>
      <c r="E324" s="97">
        <v>0</v>
      </c>
      <c r="F324" s="90">
        <f t="shared" si="10"/>
        <v>0</v>
      </c>
    </row>
    <row r="325" spans="1:6" s="98" customFormat="1" ht="18" customHeight="1">
      <c r="A325" s="88"/>
      <c r="B325" s="112" t="s">
        <v>399</v>
      </c>
      <c r="C325" s="89">
        <v>22</v>
      </c>
      <c r="D325" s="97">
        <v>14</v>
      </c>
      <c r="E325" s="97">
        <v>0</v>
      </c>
      <c r="F325" s="90">
        <f t="shared" si="10"/>
        <v>0.63636363636363635</v>
      </c>
    </row>
    <row r="326" spans="1:6" s="98" customFormat="1" ht="18" customHeight="1">
      <c r="A326" s="88"/>
      <c r="B326" s="61" t="s">
        <v>400</v>
      </c>
      <c r="C326" s="89">
        <v>1</v>
      </c>
      <c r="D326" s="89">
        <v>0</v>
      </c>
      <c r="E326" s="89">
        <v>0</v>
      </c>
      <c r="F326" s="90">
        <f t="shared" si="10"/>
        <v>0</v>
      </c>
    </row>
    <row r="327" spans="1:6" s="98" customFormat="1" ht="18" customHeight="1">
      <c r="A327" s="88"/>
      <c r="B327" s="61" t="s">
        <v>401</v>
      </c>
      <c r="C327" s="89">
        <v>2</v>
      </c>
      <c r="D327" s="97">
        <v>0</v>
      </c>
      <c r="E327" s="97">
        <v>0</v>
      </c>
      <c r="F327" s="90">
        <f t="shared" si="10"/>
        <v>0</v>
      </c>
    </row>
    <row r="328" spans="1:6" s="98" customFormat="1" ht="18" customHeight="1">
      <c r="A328" s="88"/>
      <c r="B328" s="61" t="s">
        <v>402</v>
      </c>
      <c r="C328" s="97">
        <v>6</v>
      </c>
      <c r="D328" s="97">
        <v>2</v>
      </c>
      <c r="E328" s="97">
        <v>0</v>
      </c>
      <c r="F328" s="90">
        <f t="shared" si="10"/>
        <v>0.33333333333333331</v>
      </c>
    </row>
    <row r="329" spans="1:6" s="98" customFormat="1" ht="18" customHeight="1">
      <c r="A329" s="88"/>
      <c r="B329" s="61" t="s">
        <v>403</v>
      </c>
      <c r="C329" s="89">
        <v>1</v>
      </c>
      <c r="D329" s="89">
        <v>1</v>
      </c>
      <c r="E329" s="89">
        <v>0</v>
      </c>
      <c r="F329" s="90">
        <f t="shared" si="10"/>
        <v>1</v>
      </c>
    </row>
    <row r="330" spans="1:6" s="98" customFormat="1" ht="18" customHeight="1">
      <c r="A330" s="88"/>
      <c r="B330" s="61" t="s">
        <v>404</v>
      </c>
      <c r="C330" s="89">
        <v>2</v>
      </c>
      <c r="D330" s="89">
        <v>1</v>
      </c>
      <c r="E330" s="89">
        <v>0</v>
      </c>
      <c r="F330" s="90">
        <f t="shared" si="10"/>
        <v>0.5</v>
      </c>
    </row>
    <row r="331" spans="1:6" s="98" customFormat="1" ht="18" customHeight="1">
      <c r="A331" s="88"/>
      <c r="B331" s="61" t="s">
        <v>405</v>
      </c>
      <c r="C331" s="89">
        <v>5</v>
      </c>
      <c r="D331" s="97">
        <v>0</v>
      </c>
      <c r="E331" s="97">
        <v>0</v>
      </c>
      <c r="F331" s="90">
        <f t="shared" si="10"/>
        <v>0</v>
      </c>
    </row>
    <row r="332" spans="1:6" s="98" customFormat="1" ht="18" customHeight="1">
      <c r="A332" s="88"/>
      <c r="B332" s="61" t="s">
        <v>406</v>
      </c>
      <c r="C332" s="89">
        <v>3</v>
      </c>
      <c r="D332" s="97">
        <v>1</v>
      </c>
      <c r="E332" s="97">
        <v>0</v>
      </c>
      <c r="F332" s="90">
        <f t="shared" si="10"/>
        <v>0.33333333333333331</v>
      </c>
    </row>
    <row r="333" spans="1:6" s="98" customFormat="1" ht="18" customHeight="1">
      <c r="A333" s="88"/>
      <c r="B333" s="61" t="s">
        <v>407</v>
      </c>
      <c r="C333" s="89">
        <v>3</v>
      </c>
      <c r="D333" s="97">
        <v>1</v>
      </c>
      <c r="E333" s="97">
        <v>0</v>
      </c>
      <c r="F333" s="90">
        <f t="shared" si="10"/>
        <v>0.33333333333333331</v>
      </c>
    </row>
    <row r="334" spans="1:6" s="98" customFormat="1" ht="18" customHeight="1">
      <c r="A334" s="88"/>
      <c r="B334" s="61" t="s">
        <v>408</v>
      </c>
      <c r="C334" s="89">
        <v>3</v>
      </c>
      <c r="D334" s="97">
        <v>0</v>
      </c>
      <c r="E334" s="97">
        <v>0</v>
      </c>
      <c r="F334" s="90">
        <f t="shared" si="10"/>
        <v>0</v>
      </c>
    </row>
    <row r="335" spans="1:6" s="98" customFormat="1" ht="18" customHeight="1">
      <c r="A335" s="88"/>
      <c r="B335" s="61" t="s">
        <v>409</v>
      </c>
      <c r="C335" s="89">
        <v>3</v>
      </c>
      <c r="D335" s="97">
        <v>0</v>
      </c>
      <c r="E335" s="97">
        <v>0</v>
      </c>
      <c r="F335" s="90">
        <f t="shared" si="10"/>
        <v>0</v>
      </c>
    </row>
    <row r="336" spans="1:6" s="98" customFormat="1" ht="18" customHeight="1">
      <c r="A336" s="88"/>
      <c r="B336" s="61" t="s">
        <v>410</v>
      </c>
      <c r="C336" s="89">
        <v>3</v>
      </c>
      <c r="D336" s="97">
        <v>0</v>
      </c>
      <c r="E336" s="97">
        <v>0</v>
      </c>
      <c r="F336" s="90">
        <f t="shared" si="10"/>
        <v>0</v>
      </c>
    </row>
    <row r="337" spans="1:6" s="98" customFormat="1" ht="18" customHeight="1">
      <c r="A337" s="88"/>
      <c r="B337" s="61" t="s">
        <v>411</v>
      </c>
      <c r="C337" s="89">
        <v>3</v>
      </c>
      <c r="D337" s="97">
        <v>1</v>
      </c>
      <c r="E337" s="97">
        <v>0</v>
      </c>
      <c r="F337" s="90">
        <f t="shared" si="10"/>
        <v>0.33333333333333331</v>
      </c>
    </row>
    <row r="338" spans="1:6" s="98" customFormat="1" ht="18" customHeight="1">
      <c r="A338" s="88"/>
      <c r="B338" s="61" t="s">
        <v>412</v>
      </c>
      <c r="C338" s="89">
        <v>3</v>
      </c>
      <c r="D338" s="97">
        <v>1</v>
      </c>
      <c r="E338" s="97">
        <v>0</v>
      </c>
      <c r="F338" s="90">
        <f t="shared" si="10"/>
        <v>0.33333333333333331</v>
      </c>
    </row>
    <row r="339" spans="1:6" s="98" customFormat="1" ht="18" customHeight="1">
      <c r="A339" s="88"/>
      <c r="B339" s="61" t="s">
        <v>413</v>
      </c>
      <c r="C339" s="89">
        <v>3</v>
      </c>
      <c r="D339" s="97">
        <v>0</v>
      </c>
      <c r="E339" s="97">
        <v>0</v>
      </c>
      <c r="F339" s="90">
        <f t="shared" si="10"/>
        <v>0</v>
      </c>
    </row>
    <row r="340" spans="1:6" s="98" customFormat="1" ht="18" customHeight="1">
      <c r="A340" s="88"/>
      <c r="B340" s="61" t="s">
        <v>414</v>
      </c>
      <c r="C340" s="89">
        <v>3</v>
      </c>
      <c r="D340" s="97">
        <v>1</v>
      </c>
      <c r="E340" s="97">
        <v>0</v>
      </c>
      <c r="F340" s="90">
        <f t="shared" si="10"/>
        <v>0.33333333333333331</v>
      </c>
    </row>
    <row r="341" spans="1:6" s="98" customFormat="1" ht="18" customHeight="1">
      <c r="A341" s="88"/>
      <c r="B341" s="61" t="s">
        <v>415</v>
      </c>
      <c r="C341" s="89">
        <v>4</v>
      </c>
      <c r="D341" s="97">
        <v>1</v>
      </c>
      <c r="E341" s="97">
        <v>0</v>
      </c>
      <c r="F341" s="90">
        <f t="shared" si="10"/>
        <v>0.25</v>
      </c>
    </row>
    <row r="342" spans="1:6" s="98" customFormat="1" ht="18" customHeight="1">
      <c r="A342" s="88"/>
      <c r="B342" s="61" t="s">
        <v>416</v>
      </c>
      <c r="C342" s="89">
        <v>3</v>
      </c>
      <c r="D342" s="97">
        <v>1</v>
      </c>
      <c r="E342" s="97">
        <v>0</v>
      </c>
      <c r="F342" s="90">
        <f t="shared" si="10"/>
        <v>0.33333333333333331</v>
      </c>
    </row>
    <row r="343" spans="1:6" s="98" customFormat="1" ht="18" customHeight="1">
      <c r="A343" s="88"/>
      <c r="B343" s="61" t="s">
        <v>417</v>
      </c>
      <c r="C343" s="89">
        <v>3</v>
      </c>
      <c r="D343" s="97">
        <v>1</v>
      </c>
      <c r="E343" s="97">
        <v>0</v>
      </c>
      <c r="F343" s="90">
        <f t="shared" si="10"/>
        <v>0.33333333333333331</v>
      </c>
    </row>
    <row r="344" spans="1:6" s="98" customFormat="1" ht="18" customHeight="1">
      <c r="A344" s="88"/>
      <c r="B344" s="61" t="s">
        <v>418</v>
      </c>
      <c r="C344" s="89">
        <v>3</v>
      </c>
      <c r="D344" s="97">
        <v>0</v>
      </c>
      <c r="E344" s="97">
        <v>0</v>
      </c>
      <c r="F344" s="90">
        <f t="shared" si="10"/>
        <v>0</v>
      </c>
    </row>
    <row r="345" spans="1:6" s="98" customFormat="1" ht="18" customHeight="1">
      <c r="A345" s="88"/>
      <c r="B345" s="61" t="s">
        <v>419</v>
      </c>
      <c r="C345" s="89">
        <v>3</v>
      </c>
      <c r="D345" s="97">
        <v>0</v>
      </c>
      <c r="E345" s="97">
        <v>0</v>
      </c>
      <c r="F345" s="90">
        <f t="shared" si="10"/>
        <v>0</v>
      </c>
    </row>
    <row r="346" spans="1:6" s="98" customFormat="1" ht="18" customHeight="1">
      <c r="A346" s="88"/>
      <c r="B346" s="61" t="s">
        <v>420</v>
      </c>
      <c r="C346" s="89">
        <v>5</v>
      </c>
      <c r="D346" s="97">
        <v>1</v>
      </c>
      <c r="E346" s="97">
        <v>0</v>
      </c>
      <c r="F346" s="90">
        <f t="shared" si="10"/>
        <v>0.2</v>
      </c>
    </row>
    <row r="347" spans="1:6" s="98" customFormat="1" ht="18" customHeight="1">
      <c r="A347" s="88"/>
      <c r="B347" s="61" t="s">
        <v>421</v>
      </c>
      <c r="C347" s="89">
        <v>3</v>
      </c>
      <c r="D347" s="97">
        <v>0</v>
      </c>
      <c r="E347" s="97">
        <v>0</v>
      </c>
      <c r="F347" s="90">
        <f t="shared" si="10"/>
        <v>0</v>
      </c>
    </row>
    <row r="348" spans="1:6" s="98" customFormat="1" ht="18" customHeight="1">
      <c r="A348" s="88"/>
      <c r="B348" s="61" t="s">
        <v>422</v>
      </c>
      <c r="C348" s="89">
        <v>3</v>
      </c>
      <c r="D348" s="97">
        <v>1</v>
      </c>
      <c r="E348" s="97">
        <v>0</v>
      </c>
      <c r="F348" s="90">
        <f t="shared" si="10"/>
        <v>0.33333333333333331</v>
      </c>
    </row>
    <row r="349" spans="1:6" s="98" customFormat="1" ht="18" customHeight="1">
      <c r="A349" s="88"/>
      <c r="B349" s="61" t="s">
        <v>423</v>
      </c>
      <c r="C349" s="89">
        <v>3</v>
      </c>
      <c r="D349" s="97">
        <v>0</v>
      </c>
      <c r="E349" s="97">
        <v>0</v>
      </c>
      <c r="F349" s="90">
        <f t="shared" si="10"/>
        <v>0</v>
      </c>
    </row>
    <row r="350" spans="1:6" s="98" customFormat="1" ht="18" customHeight="1">
      <c r="A350" s="88"/>
      <c r="B350" s="61" t="s">
        <v>424</v>
      </c>
      <c r="C350" s="89">
        <v>3</v>
      </c>
      <c r="D350" s="97">
        <v>3</v>
      </c>
      <c r="E350" s="97">
        <v>0</v>
      </c>
      <c r="F350" s="90">
        <f t="shared" si="10"/>
        <v>1</v>
      </c>
    </row>
    <row r="351" spans="1:6" s="98" customFormat="1" ht="18" customHeight="1">
      <c r="A351" s="88"/>
      <c r="B351" s="61" t="s">
        <v>425</v>
      </c>
      <c r="C351" s="89">
        <v>3</v>
      </c>
      <c r="D351" s="89">
        <v>1</v>
      </c>
      <c r="E351" s="89">
        <v>0</v>
      </c>
      <c r="F351" s="90">
        <f t="shared" si="10"/>
        <v>0.33333333333333331</v>
      </c>
    </row>
    <row r="352" spans="1:6" s="98" customFormat="1" ht="18" customHeight="1">
      <c r="A352" s="88"/>
      <c r="B352" s="61" t="s">
        <v>426</v>
      </c>
      <c r="C352" s="89">
        <v>5</v>
      </c>
      <c r="D352" s="97">
        <v>1</v>
      </c>
      <c r="E352" s="97">
        <v>0</v>
      </c>
      <c r="F352" s="90">
        <f t="shared" si="10"/>
        <v>0.2</v>
      </c>
    </row>
    <row r="353" spans="1:6" s="98" customFormat="1" ht="18" customHeight="1">
      <c r="A353" s="88"/>
      <c r="B353" s="61" t="s">
        <v>427</v>
      </c>
      <c r="C353" s="89">
        <v>13</v>
      </c>
      <c r="D353" s="97">
        <v>5</v>
      </c>
      <c r="E353" s="97">
        <v>0</v>
      </c>
      <c r="F353" s="90">
        <f t="shared" si="10"/>
        <v>0.38461538461538464</v>
      </c>
    </row>
    <row r="354" spans="1:6" s="98" customFormat="1" ht="18" customHeight="1">
      <c r="A354" s="88"/>
      <c r="B354" s="61" t="s">
        <v>428</v>
      </c>
      <c r="C354" s="89">
        <v>42</v>
      </c>
      <c r="D354" s="97">
        <v>14</v>
      </c>
      <c r="E354" s="97">
        <v>0</v>
      </c>
      <c r="F354" s="90">
        <f t="shared" si="10"/>
        <v>0.33333333333333331</v>
      </c>
    </row>
    <row r="355" spans="1:6" s="98" customFormat="1" ht="18" customHeight="1">
      <c r="A355" s="88"/>
      <c r="B355" s="61" t="s">
        <v>429</v>
      </c>
      <c r="C355" s="89">
        <v>1</v>
      </c>
      <c r="D355" s="97">
        <v>1</v>
      </c>
      <c r="E355" s="97">
        <v>0</v>
      </c>
      <c r="F355" s="90">
        <f t="shared" si="10"/>
        <v>1</v>
      </c>
    </row>
    <row r="356" spans="1:6" s="98" customFormat="1" ht="18" customHeight="1">
      <c r="A356" s="88"/>
      <c r="B356" s="61" t="s">
        <v>430</v>
      </c>
      <c r="C356" s="89">
        <v>1</v>
      </c>
      <c r="D356" s="97">
        <v>1</v>
      </c>
      <c r="E356" s="97">
        <v>0</v>
      </c>
      <c r="F356" s="90">
        <f t="shared" si="10"/>
        <v>1</v>
      </c>
    </row>
    <row r="357" spans="1:6" s="98" customFormat="1" ht="18" customHeight="1">
      <c r="A357" s="88"/>
      <c r="B357" s="61" t="s">
        <v>431</v>
      </c>
      <c r="C357" s="89">
        <v>1</v>
      </c>
      <c r="D357" s="97">
        <v>0</v>
      </c>
      <c r="E357" s="97">
        <v>0</v>
      </c>
      <c r="F357" s="90">
        <f t="shared" si="10"/>
        <v>0</v>
      </c>
    </row>
    <row r="358" spans="1:6" s="98" customFormat="1" ht="18" customHeight="1">
      <c r="A358" s="88"/>
      <c r="B358" s="61" t="s">
        <v>432</v>
      </c>
      <c r="C358" s="89">
        <v>1</v>
      </c>
      <c r="D358" s="97">
        <v>1</v>
      </c>
      <c r="E358" s="97">
        <v>0</v>
      </c>
      <c r="F358" s="90">
        <f t="shared" si="10"/>
        <v>1</v>
      </c>
    </row>
    <row r="359" spans="1:6" s="98" customFormat="1" ht="18" customHeight="1">
      <c r="A359" s="88"/>
      <c r="B359" s="112" t="s">
        <v>433</v>
      </c>
      <c r="C359" s="89">
        <v>6</v>
      </c>
      <c r="D359" s="97">
        <v>3</v>
      </c>
      <c r="E359" s="97">
        <v>0</v>
      </c>
      <c r="F359" s="90">
        <f t="shared" si="10"/>
        <v>0.5</v>
      </c>
    </row>
    <row r="360" spans="1:6" s="98" customFormat="1" ht="18" customHeight="1">
      <c r="A360" s="88"/>
      <c r="B360" s="112" t="s">
        <v>434</v>
      </c>
      <c r="C360" s="89">
        <v>7</v>
      </c>
      <c r="D360" s="97">
        <v>4</v>
      </c>
      <c r="E360" s="97">
        <v>0</v>
      </c>
      <c r="F360" s="90">
        <f t="shared" si="10"/>
        <v>0.5714285714285714</v>
      </c>
    </row>
    <row r="361" spans="1:6" s="98" customFormat="1" ht="18" customHeight="1">
      <c r="A361" s="88"/>
      <c r="B361" s="61" t="s">
        <v>435</v>
      </c>
      <c r="C361" s="89">
        <v>5</v>
      </c>
      <c r="D361" s="97">
        <v>2</v>
      </c>
      <c r="E361" s="97">
        <v>0</v>
      </c>
      <c r="F361" s="90">
        <f t="shared" si="10"/>
        <v>0.4</v>
      </c>
    </row>
    <row r="362" spans="1:6" s="98" customFormat="1" ht="18" customHeight="1">
      <c r="A362" s="88"/>
      <c r="B362" s="61" t="s">
        <v>436</v>
      </c>
      <c r="C362" s="89">
        <v>5</v>
      </c>
      <c r="D362" s="97">
        <v>1</v>
      </c>
      <c r="E362" s="97">
        <v>0</v>
      </c>
      <c r="F362" s="90">
        <f t="shared" si="10"/>
        <v>0.2</v>
      </c>
    </row>
    <row r="363" spans="1:6" s="98" customFormat="1" ht="18" customHeight="1">
      <c r="A363" s="88"/>
      <c r="B363" s="61" t="s">
        <v>437</v>
      </c>
      <c r="C363" s="89">
        <v>1</v>
      </c>
      <c r="D363" s="97">
        <v>1</v>
      </c>
      <c r="E363" s="97">
        <v>0</v>
      </c>
      <c r="F363" s="90">
        <f t="shared" si="10"/>
        <v>1</v>
      </c>
    </row>
    <row r="364" spans="1:6" s="98" customFormat="1" ht="18" customHeight="1">
      <c r="A364" s="88"/>
      <c r="B364" s="61" t="s">
        <v>438</v>
      </c>
      <c r="C364" s="89">
        <v>1</v>
      </c>
      <c r="D364" s="97">
        <v>1</v>
      </c>
      <c r="E364" s="97">
        <v>0</v>
      </c>
      <c r="F364" s="90">
        <f t="shared" si="10"/>
        <v>1</v>
      </c>
    </row>
    <row r="365" spans="1:6" s="98" customFormat="1" ht="18" customHeight="1">
      <c r="A365" s="88"/>
      <c r="B365" s="61" t="s">
        <v>439</v>
      </c>
      <c r="C365" s="89">
        <v>8</v>
      </c>
      <c r="D365" s="89">
        <v>4</v>
      </c>
      <c r="E365" s="89">
        <v>0</v>
      </c>
      <c r="F365" s="90">
        <f t="shared" si="10"/>
        <v>0.5</v>
      </c>
    </row>
    <row r="366" spans="1:6" s="98" customFormat="1" ht="18" customHeight="1">
      <c r="A366" s="88"/>
      <c r="B366" s="61" t="s">
        <v>440</v>
      </c>
      <c r="C366" s="89">
        <v>24</v>
      </c>
      <c r="D366" s="89">
        <v>11</v>
      </c>
      <c r="E366" s="89">
        <v>0</v>
      </c>
      <c r="F366" s="90">
        <f t="shared" si="10"/>
        <v>0.45833333333333331</v>
      </c>
    </row>
    <row r="367" spans="1:6" s="98" customFormat="1" ht="18" customHeight="1">
      <c r="A367" s="88"/>
      <c r="B367" s="61" t="s">
        <v>441</v>
      </c>
      <c r="C367" s="89">
        <v>3</v>
      </c>
      <c r="D367" s="97">
        <v>0</v>
      </c>
      <c r="E367" s="97">
        <v>0</v>
      </c>
      <c r="F367" s="90">
        <f t="shared" si="10"/>
        <v>0</v>
      </c>
    </row>
    <row r="368" spans="1:6" s="83" customFormat="1" ht="18" customHeight="1">
      <c r="B368" s="121"/>
      <c r="C368" s="127"/>
      <c r="D368" s="91"/>
      <c r="E368" s="91"/>
      <c r="F368" s="93"/>
    </row>
    <row r="369" spans="1:6" s="83" customFormat="1" ht="18" customHeight="1">
      <c r="B369" s="94" t="s">
        <v>80</v>
      </c>
      <c r="C369" s="95">
        <f>SUM(C370:C377)</f>
        <v>49</v>
      </c>
      <c r="D369" s="95">
        <f>SUM(D370:D377)</f>
        <v>26</v>
      </c>
      <c r="E369" s="95">
        <f>SUM(E370:E377)</f>
        <v>0</v>
      </c>
      <c r="F369" s="87">
        <f t="shared" ref="F369:F377" si="11">SUM(D369/C369)</f>
        <v>0.53061224489795922</v>
      </c>
    </row>
    <row r="370" spans="1:6" s="98" customFormat="1" ht="18" customHeight="1">
      <c r="A370" s="88"/>
      <c r="B370" s="103" t="s">
        <v>442</v>
      </c>
      <c r="C370" s="96">
        <v>1</v>
      </c>
      <c r="D370" s="97">
        <v>0</v>
      </c>
      <c r="E370" s="97">
        <v>0</v>
      </c>
      <c r="F370" s="90">
        <f t="shared" si="11"/>
        <v>0</v>
      </c>
    </row>
    <row r="371" spans="1:6" s="98" customFormat="1" ht="18" customHeight="1">
      <c r="A371" s="88"/>
      <c r="B371" s="61" t="s">
        <v>443</v>
      </c>
      <c r="C371" s="89">
        <v>9</v>
      </c>
      <c r="D371" s="97">
        <v>5</v>
      </c>
      <c r="E371" s="97">
        <v>0</v>
      </c>
      <c r="F371" s="90">
        <f t="shared" si="11"/>
        <v>0.55555555555555558</v>
      </c>
    </row>
    <row r="372" spans="1:6" s="83" customFormat="1" ht="18" customHeight="1">
      <c r="A372" s="88"/>
      <c r="B372" s="103" t="s">
        <v>444</v>
      </c>
      <c r="C372" s="96">
        <v>6</v>
      </c>
      <c r="D372" s="97">
        <v>3</v>
      </c>
      <c r="E372" s="97">
        <v>0</v>
      </c>
      <c r="F372" s="90">
        <f t="shared" si="11"/>
        <v>0.5</v>
      </c>
    </row>
    <row r="373" spans="1:6" s="83" customFormat="1" ht="18" customHeight="1">
      <c r="A373" s="88"/>
      <c r="B373" s="112" t="s">
        <v>445</v>
      </c>
      <c r="C373" s="96">
        <v>9</v>
      </c>
      <c r="D373" s="97">
        <v>5</v>
      </c>
      <c r="E373" s="97">
        <v>0</v>
      </c>
      <c r="F373" s="90">
        <f t="shared" si="11"/>
        <v>0.55555555555555558</v>
      </c>
    </row>
    <row r="374" spans="1:6" s="98" customFormat="1" ht="18" customHeight="1">
      <c r="A374" s="88"/>
      <c r="B374" s="103" t="s">
        <v>446</v>
      </c>
      <c r="C374" s="96">
        <v>4</v>
      </c>
      <c r="D374" s="102">
        <v>1</v>
      </c>
      <c r="E374" s="102">
        <v>0</v>
      </c>
      <c r="F374" s="90">
        <f t="shared" si="11"/>
        <v>0.25</v>
      </c>
    </row>
    <row r="375" spans="1:6" s="98" customFormat="1" ht="18" customHeight="1">
      <c r="A375" s="88"/>
      <c r="B375" s="103" t="s">
        <v>447</v>
      </c>
      <c r="C375" s="97">
        <v>12</v>
      </c>
      <c r="D375" s="97">
        <v>7</v>
      </c>
      <c r="E375" s="108">
        <v>0</v>
      </c>
      <c r="F375" s="90">
        <f t="shared" si="11"/>
        <v>0.58333333333333337</v>
      </c>
    </row>
    <row r="376" spans="1:6" s="98" customFormat="1" ht="18" customHeight="1">
      <c r="A376" s="88"/>
      <c r="B376" s="103" t="s">
        <v>448</v>
      </c>
      <c r="C376" s="89">
        <v>7</v>
      </c>
      <c r="D376" s="89">
        <v>5</v>
      </c>
      <c r="E376" s="89">
        <v>0</v>
      </c>
      <c r="F376" s="90">
        <f t="shared" si="11"/>
        <v>0.7142857142857143</v>
      </c>
    </row>
    <row r="377" spans="1:6" s="98" customFormat="1" ht="18" customHeight="1">
      <c r="A377" s="88"/>
      <c r="B377" s="103" t="s">
        <v>449</v>
      </c>
      <c r="C377" s="96">
        <v>1</v>
      </c>
      <c r="D377" s="97">
        <v>0</v>
      </c>
      <c r="E377" s="97">
        <v>0</v>
      </c>
      <c r="F377" s="90">
        <f t="shared" si="11"/>
        <v>0</v>
      </c>
    </row>
    <row r="378" spans="1:6" s="83" customFormat="1" ht="18" customHeight="1">
      <c r="B378" s="123"/>
      <c r="C378" s="108"/>
      <c r="D378" s="108"/>
      <c r="E378" s="109"/>
      <c r="F378" s="90"/>
    </row>
    <row r="379" spans="1:6" s="83" customFormat="1" ht="18" customHeight="1">
      <c r="B379" s="94" t="s">
        <v>81</v>
      </c>
      <c r="C379" s="95">
        <f>SUM(C380:C386)</f>
        <v>42</v>
      </c>
      <c r="D379" s="95">
        <f>SUM(D380:D386)</f>
        <v>14</v>
      </c>
      <c r="E379" s="95">
        <f>SUM(E380:E386)</f>
        <v>0</v>
      </c>
      <c r="F379" s="87">
        <f t="shared" ref="F379:F386" si="12">SUM(D379/C379)</f>
        <v>0.33333333333333331</v>
      </c>
    </row>
    <row r="380" spans="1:6" s="98" customFormat="1" ht="18" customHeight="1">
      <c r="A380" s="88"/>
      <c r="B380" s="112" t="s">
        <v>450</v>
      </c>
      <c r="C380" s="89">
        <v>5</v>
      </c>
      <c r="D380" s="89">
        <v>2</v>
      </c>
      <c r="E380" s="89">
        <v>0</v>
      </c>
      <c r="F380" s="90">
        <f t="shared" si="12"/>
        <v>0.4</v>
      </c>
    </row>
    <row r="381" spans="1:6" s="98" customFormat="1" ht="18" customHeight="1">
      <c r="A381" s="88"/>
      <c r="B381" s="61" t="s">
        <v>451</v>
      </c>
      <c r="C381" s="96">
        <v>2</v>
      </c>
      <c r="D381" s="97">
        <v>0</v>
      </c>
      <c r="E381" s="97">
        <v>0</v>
      </c>
      <c r="F381" s="90">
        <f t="shared" si="12"/>
        <v>0</v>
      </c>
    </row>
    <row r="382" spans="1:6" s="98" customFormat="1" ht="18" customHeight="1">
      <c r="A382" s="88"/>
      <c r="B382" s="61" t="s">
        <v>452</v>
      </c>
      <c r="C382" s="96">
        <v>4</v>
      </c>
      <c r="D382" s="89">
        <v>2</v>
      </c>
      <c r="E382" s="89">
        <v>0</v>
      </c>
      <c r="F382" s="90">
        <f t="shared" si="12"/>
        <v>0.5</v>
      </c>
    </row>
    <row r="383" spans="1:6" s="98" customFormat="1" ht="18" customHeight="1">
      <c r="A383" s="88"/>
      <c r="B383" s="61" t="s">
        <v>453</v>
      </c>
      <c r="C383" s="96">
        <v>5</v>
      </c>
      <c r="D383" s="89">
        <v>3</v>
      </c>
      <c r="E383" s="89">
        <v>0</v>
      </c>
      <c r="F383" s="90">
        <f t="shared" si="12"/>
        <v>0.6</v>
      </c>
    </row>
    <row r="384" spans="1:6" s="98" customFormat="1" ht="18" customHeight="1">
      <c r="A384" s="88"/>
      <c r="B384" s="61" t="s">
        <v>454</v>
      </c>
      <c r="C384" s="96">
        <v>7</v>
      </c>
      <c r="D384" s="89">
        <v>3</v>
      </c>
      <c r="E384" s="89">
        <v>0</v>
      </c>
      <c r="F384" s="90">
        <f t="shared" si="12"/>
        <v>0.42857142857142855</v>
      </c>
    </row>
    <row r="385" spans="1:6" s="98" customFormat="1" ht="18" customHeight="1">
      <c r="A385" s="88"/>
      <c r="B385" s="61" t="s">
        <v>455</v>
      </c>
      <c r="C385" s="96">
        <v>15</v>
      </c>
      <c r="D385" s="89">
        <v>2</v>
      </c>
      <c r="E385" s="89">
        <v>0</v>
      </c>
      <c r="F385" s="90">
        <f t="shared" si="12"/>
        <v>0.13333333333333333</v>
      </c>
    </row>
    <row r="386" spans="1:6" s="98" customFormat="1" ht="18" customHeight="1">
      <c r="A386" s="88"/>
      <c r="B386" s="61" t="s">
        <v>456</v>
      </c>
      <c r="C386" s="96">
        <v>4</v>
      </c>
      <c r="D386" s="102">
        <v>2</v>
      </c>
      <c r="E386" s="102">
        <v>0</v>
      </c>
      <c r="F386" s="90">
        <f t="shared" si="12"/>
        <v>0.5</v>
      </c>
    </row>
    <row r="387" spans="1:6" s="83" customFormat="1" ht="18" customHeight="1">
      <c r="B387" s="56"/>
      <c r="C387" s="91"/>
      <c r="D387" s="108"/>
      <c r="E387" s="124"/>
      <c r="F387" s="90"/>
    </row>
    <row r="388" spans="1:6" s="83" customFormat="1" ht="18" customHeight="1">
      <c r="B388" s="94" t="s">
        <v>82</v>
      </c>
      <c r="C388" s="95">
        <f>SUM(C389:C393)</f>
        <v>28</v>
      </c>
      <c r="D388" s="95">
        <f>SUM(D389:D393)</f>
        <v>11</v>
      </c>
      <c r="E388" s="95">
        <f>SUM(E389:E393)</f>
        <v>0</v>
      </c>
      <c r="F388" s="87">
        <f t="shared" ref="F388:F393" si="13">SUM(D388/C388)</f>
        <v>0.39285714285714285</v>
      </c>
    </row>
    <row r="389" spans="1:6" s="98" customFormat="1" ht="18" customHeight="1">
      <c r="A389" s="88"/>
      <c r="B389" s="61" t="s">
        <v>457</v>
      </c>
      <c r="C389" s="89">
        <v>10</v>
      </c>
      <c r="D389" s="89">
        <v>4</v>
      </c>
      <c r="E389" s="89">
        <v>0</v>
      </c>
      <c r="F389" s="90">
        <f t="shared" si="13"/>
        <v>0.4</v>
      </c>
    </row>
    <row r="390" spans="1:6" s="98" customFormat="1" ht="18" customHeight="1">
      <c r="A390" s="88"/>
      <c r="B390" s="61" t="s">
        <v>458</v>
      </c>
      <c r="C390" s="89">
        <v>6</v>
      </c>
      <c r="D390" s="89">
        <v>2</v>
      </c>
      <c r="E390" s="89">
        <v>0</v>
      </c>
      <c r="F390" s="90">
        <f t="shared" si="13"/>
        <v>0.33333333333333331</v>
      </c>
    </row>
    <row r="391" spans="1:6" s="98" customFormat="1" ht="18" customHeight="1">
      <c r="A391" s="88"/>
      <c r="B391" s="61" t="s">
        <v>459</v>
      </c>
      <c r="C391" s="89">
        <v>4</v>
      </c>
      <c r="D391" s="89">
        <v>2</v>
      </c>
      <c r="E391" s="89">
        <v>0</v>
      </c>
      <c r="F391" s="90">
        <f t="shared" si="13"/>
        <v>0.5</v>
      </c>
    </row>
    <row r="392" spans="1:6" s="98" customFormat="1" ht="18" customHeight="1">
      <c r="A392" s="88"/>
      <c r="B392" s="61" t="s">
        <v>460</v>
      </c>
      <c r="C392" s="89">
        <v>7</v>
      </c>
      <c r="D392" s="89">
        <v>3</v>
      </c>
      <c r="E392" s="89">
        <v>0</v>
      </c>
      <c r="F392" s="90">
        <f t="shared" si="13"/>
        <v>0.42857142857142855</v>
      </c>
    </row>
    <row r="393" spans="1:6" s="98" customFormat="1" ht="18" customHeight="1">
      <c r="A393" s="88"/>
      <c r="B393" s="112" t="s">
        <v>461</v>
      </c>
      <c r="C393" s="89">
        <v>1</v>
      </c>
      <c r="D393" s="89">
        <v>0</v>
      </c>
      <c r="E393" s="89">
        <v>0</v>
      </c>
      <c r="F393" s="90">
        <f t="shared" si="13"/>
        <v>0</v>
      </c>
    </row>
    <row r="394" spans="1:6" s="83" customFormat="1" ht="18" customHeight="1">
      <c r="B394" s="56"/>
      <c r="C394" s="91"/>
      <c r="D394" s="91"/>
      <c r="E394" s="109"/>
      <c r="F394" s="90"/>
    </row>
    <row r="395" spans="1:6" s="83" customFormat="1" ht="18" customHeight="1">
      <c r="B395" s="94" t="s">
        <v>83</v>
      </c>
      <c r="C395" s="95">
        <f>SUM(C396)</f>
        <v>1</v>
      </c>
      <c r="D395" s="95">
        <f>SUM(D396)</f>
        <v>1</v>
      </c>
      <c r="E395" s="95">
        <f>SUM(E396)</f>
        <v>0</v>
      </c>
      <c r="F395" s="87">
        <f>SUM(D395/C395)</f>
        <v>1</v>
      </c>
    </row>
    <row r="396" spans="1:6" s="83" customFormat="1" ht="18" customHeight="1">
      <c r="A396" s="88"/>
      <c r="B396" s="61" t="s">
        <v>462</v>
      </c>
      <c r="C396" s="89">
        <v>1</v>
      </c>
      <c r="D396" s="97">
        <v>1</v>
      </c>
      <c r="E396" s="97">
        <v>0</v>
      </c>
      <c r="F396" s="90">
        <f>SUM(D396/C396)</f>
        <v>1</v>
      </c>
    </row>
    <row r="397" spans="1:6" s="83" customFormat="1" ht="18" customHeight="1">
      <c r="B397" s="56"/>
      <c r="C397" s="91"/>
      <c r="D397" s="91"/>
      <c r="E397" s="109"/>
      <c r="F397" s="90"/>
    </row>
    <row r="398" spans="1:6" s="83" customFormat="1" ht="18" customHeight="1">
      <c r="B398" s="94" t="s">
        <v>84</v>
      </c>
      <c r="C398" s="95">
        <f>SUM(C399:C407)</f>
        <v>27</v>
      </c>
      <c r="D398" s="95">
        <f>SUM(D399:D407)</f>
        <v>16</v>
      </c>
      <c r="E398" s="95">
        <f>SUM(E399:E407)</f>
        <v>0</v>
      </c>
      <c r="F398" s="87">
        <f t="shared" ref="F398:F407" si="14">SUM(D398/C398)</f>
        <v>0.59259259259259256</v>
      </c>
    </row>
    <row r="399" spans="1:6" s="98" customFormat="1" ht="18" customHeight="1">
      <c r="A399" s="88"/>
      <c r="B399" s="103" t="s">
        <v>463</v>
      </c>
      <c r="C399" s="89">
        <v>3</v>
      </c>
      <c r="D399" s="89">
        <v>2</v>
      </c>
      <c r="E399" s="89">
        <v>0</v>
      </c>
      <c r="F399" s="90">
        <f t="shared" si="14"/>
        <v>0.66666666666666663</v>
      </c>
    </row>
    <row r="400" spans="1:6" s="98" customFormat="1" ht="18" customHeight="1">
      <c r="A400" s="88"/>
      <c r="B400" s="103" t="s">
        <v>464</v>
      </c>
      <c r="C400" s="102">
        <v>3</v>
      </c>
      <c r="D400" s="102">
        <v>2</v>
      </c>
      <c r="E400" s="102">
        <v>0</v>
      </c>
      <c r="F400" s="90">
        <f t="shared" si="14"/>
        <v>0.66666666666666663</v>
      </c>
    </row>
    <row r="401" spans="1:6" s="98" customFormat="1" ht="18" customHeight="1">
      <c r="A401" s="88"/>
      <c r="B401" s="103" t="s">
        <v>465</v>
      </c>
      <c r="C401" s="96">
        <v>3</v>
      </c>
      <c r="D401" s="97">
        <v>2</v>
      </c>
      <c r="E401" s="97">
        <v>0</v>
      </c>
      <c r="F401" s="90">
        <f t="shared" si="14"/>
        <v>0.66666666666666663</v>
      </c>
    </row>
    <row r="402" spans="1:6" s="98" customFormat="1" ht="18" customHeight="1">
      <c r="A402" s="88"/>
      <c r="B402" s="103" t="s">
        <v>466</v>
      </c>
      <c r="C402" s="96">
        <v>3</v>
      </c>
      <c r="D402" s="102">
        <v>2</v>
      </c>
      <c r="E402" s="102">
        <v>0</v>
      </c>
      <c r="F402" s="90">
        <f t="shared" si="14"/>
        <v>0.66666666666666663</v>
      </c>
    </row>
    <row r="403" spans="1:6" s="98" customFormat="1" ht="18" customHeight="1">
      <c r="A403" s="88"/>
      <c r="B403" s="103" t="s">
        <v>467</v>
      </c>
      <c r="C403" s="96">
        <v>3</v>
      </c>
      <c r="D403" s="97">
        <v>2</v>
      </c>
      <c r="E403" s="97">
        <v>0</v>
      </c>
      <c r="F403" s="90">
        <f t="shared" si="14"/>
        <v>0.66666666666666663</v>
      </c>
    </row>
    <row r="404" spans="1:6" s="98" customFormat="1" ht="18" customHeight="1">
      <c r="A404" s="88"/>
      <c r="B404" s="103" t="s">
        <v>468</v>
      </c>
      <c r="C404" s="96">
        <v>3</v>
      </c>
      <c r="D404" s="97">
        <v>1</v>
      </c>
      <c r="E404" s="97">
        <v>0</v>
      </c>
      <c r="F404" s="90">
        <f t="shared" si="14"/>
        <v>0.33333333333333331</v>
      </c>
    </row>
    <row r="405" spans="1:6" s="98" customFormat="1" ht="18" customHeight="1">
      <c r="A405" s="88"/>
      <c r="B405" s="103" t="s">
        <v>469</v>
      </c>
      <c r="C405" s="96">
        <v>3</v>
      </c>
      <c r="D405" s="97">
        <v>2</v>
      </c>
      <c r="E405" s="97">
        <v>0</v>
      </c>
      <c r="F405" s="90">
        <f t="shared" si="14"/>
        <v>0.66666666666666663</v>
      </c>
    </row>
    <row r="406" spans="1:6" s="98" customFormat="1" ht="18" customHeight="1">
      <c r="A406" s="88"/>
      <c r="B406" s="103" t="s">
        <v>470</v>
      </c>
      <c r="C406" s="96">
        <v>3</v>
      </c>
      <c r="D406" s="97">
        <v>1</v>
      </c>
      <c r="E406" s="97">
        <v>0</v>
      </c>
      <c r="F406" s="90">
        <f t="shared" si="14"/>
        <v>0.33333333333333331</v>
      </c>
    </row>
    <row r="407" spans="1:6" s="98" customFormat="1" ht="18" customHeight="1">
      <c r="A407" s="88"/>
      <c r="B407" s="103" t="s">
        <v>471</v>
      </c>
      <c r="C407" s="96">
        <v>3</v>
      </c>
      <c r="D407" s="97">
        <v>2</v>
      </c>
      <c r="E407" s="97">
        <v>0</v>
      </c>
      <c r="F407" s="90">
        <f t="shared" si="14"/>
        <v>0.66666666666666663</v>
      </c>
    </row>
    <row r="408" spans="1:6" s="83" customFormat="1" ht="18" customHeight="1">
      <c r="B408" s="56"/>
      <c r="C408" s="91"/>
      <c r="D408" s="91"/>
      <c r="E408" s="109"/>
      <c r="F408" s="90"/>
    </row>
    <row r="409" spans="1:6" s="83" customFormat="1" ht="18" customHeight="1">
      <c r="B409" s="94" t="s">
        <v>85</v>
      </c>
      <c r="C409" s="95">
        <f>SUM(C410)</f>
        <v>1</v>
      </c>
      <c r="D409" s="95">
        <f>SUM(D410)</f>
        <v>0</v>
      </c>
      <c r="E409" s="95">
        <f>SUM(E410)</f>
        <v>0</v>
      </c>
      <c r="F409" s="87">
        <f>SUM(D409/C409)</f>
        <v>0</v>
      </c>
    </row>
    <row r="410" spans="1:6" s="98" customFormat="1" ht="18" customHeight="1">
      <c r="A410" s="88"/>
      <c r="B410" s="112" t="s">
        <v>472</v>
      </c>
      <c r="C410" s="89">
        <v>1</v>
      </c>
      <c r="D410" s="97">
        <v>0</v>
      </c>
      <c r="E410" s="97">
        <v>0</v>
      </c>
      <c r="F410" s="90">
        <f>SUM(D410/C410)</f>
        <v>0</v>
      </c>
    </row>
    <row r="411" spans="1:6" s="83" customFormat="1" ht="18" customHeight="1">
      <c r="B411" s="56"/>
      <c r="C411" s="91"/>
      <c r="D411" s="91"/>
      <c r="E411" s="91"/>
      <c r="F411" s="90"/>
    </row>
    <row r="412" spans="1:6" s="83" customFormat="1" ht="18" customHeight="1">
      <c r="B412" s="94" t="s">
        <v>86</v>
      </c>
      <c r="C412" s="95">
        <f>SUM(C413:C420)</f>
        <v>31</v>
      </c>
      <c r="D412" s="95">
        <f>SUM(D413:D420)</f>
        <v>13</v>
      </c>
      <c r="E412" s="95">
        <f>SUM(E413:E420)</f>
        <v>0</v>
      </c>
      <c r="F412" s="87">
        <f>SUM(D412/C412)</f>
        <v>0.41935483870967744</v>
      </c>
    </row>
    <row r="413" spans="1:6" s="98" customFormat="1" ht="17.5" customHeight="1">
      <c r="A413" s="88"/>
      <c r="B413" s="61" t="s">
        <v>473</v>
      </c>
      <c r="C413" s="89">
        <v>0</v>
      </c>
      <c r="D413" s="89">
        <v>0</v>
      </c>
      <c r="E413" s="89">
        <v>0</v>
      </c>
      <c r="F413" s="90" t="s">
        <v>325</v>
      </c>
    </row>
    <row r="414" spans="1:6" s="98" customFormat="1" ht="18" customHeight="1">
      <c r="A414" s="88"/>
      <c r="B414" s="103" t="s">
        <v>474</v>
      </c>
      <c r="C414" s="96">
        <v>3</v>
      </c>
      <c r="D414" s="97">
        <v>1</v>
      </c>
      <c r="E414" s="97">
        <v>0</v>
      </c>
      <c r="F414" s="90">
        <f t="shared" ref="F414:F420" si="15">SUM(D414/C414)</f>
        <v>0.33333333333333331</v>
      </c>
    </row>
    <row r="415" spans="1:6" s="98" customFormat="1" ht="18" customHeight="1">
      <c r="A415" s="88"/>
      <c r="B415" s="103" t="s">
        <v>475</v>
      </c>
      <c r="C415" s="96">
        <v>1</v>
      </c>
      <c r="D415" s="97">
        <v>1</v>
      </c>
      <c r="E415" s="97">
        <v>0</v>
      </c>
      <c r="F415" s="90">
        <f t="shared" si="15"/>
        <v>1</v>
      </c>
    </row>
    <row r="416" spans="1:6" s="98" customFormat="1" ht="18" customHeight="1">
      <c r="A416" s="88"/>
      <c r="B416" s="103" t="s">
        <v>476</v>
      </c>
      <c r="C416" s="96">
        <v>3</v>
      </c>
      <c r="D416" s="102">
        <v>0</v>
      </c>
      <c r="E416" s="102">
        <v>0</v>
      </c>
      <c r="F416" s="90">
        <f t="shared" si="15"/>
        <v>0</v>
      </c>
    </row>
    <row r="417" spans="1:6" s="98" customFormat="1" ht="18" customHeight="1">
      <c r="A417" s="88"/>
      <c r="B417" s="112" t="s">
        <v>477</v>
      </c>
      <c r="C417" s="96">
        <v>2</v>
      </c>
      <c r="D417" s="102">
        <v>1</v>
      </c>
      <c r="E417" s="102">
        <v>0</v>
      </c>
      <c r="F417" s="90">
        <f t="shared" si="15"/>
        <v>0.5</v>
      </c>
    </row>
    <row r="418" spans="1:6" s="98" customFormat="1" ht="18" customHeight="1">
      <c r="A418" s="88"/>
      <c r="B418" s="103" t="s">
        <v>478</v>
      </c>
      <c r="C418" s="96">
        <v>4</v>
      </c>
      <c r="D418" s="102">
        <v>2</v>
      </c>
      <c r="E418" s="102">
        <v>0</v>
      </c>
      <c r="F418" s="90">
        <f t="shared" si="15"/>
        <v>0.5</v>
      </c>
    </row>
    <row r="419" spans="1:6" s="98" customFormat="1" ht="18" customHeight="1">
      <c r="A419" s="88"/>
      <c r="B419" s="103" t="s">
        <v>479</v>
      </c>
      <c r="C419" s="96">
        <v>5</v>
      </c>
      <c r="D419" s="102">
        <v>3</v>
      </c>
      <c r="E419" s="102">
        <v>0</v>
      </c>
      <c r="F419" s="90">
        <f t="shared" si="15"/>
        <v>0.6</v>
      </c>
    </row>
    <row r="420" spans="1:6" s="98" customFormat="1" ht="18" customHeight="1">
      <c r="A420" s="88"/>
      <c r="B420" s="103" t="s">
        <v>480</v>
      </c>
      <c r="C420" s="89">
        <v>13</v>
      </c>
      <c r="D420" s="89">
        <v>5</v>
      </c>
      <c r="E420" s="89">
        <v>0</v>
      </c>
      <c r="F420" s="90">
        <f t="shared" si="15"/>
        <v>0.38461538461538464</v>
      </c>
    </row>
    <row r="421" spans="1:6" s="83" customFormat="1" ht="18" customHeight="1">
      <c r="B421" s="56"/>
      <c r="C421" s="91"/>
      <c r="D421" s="91"/>
      <c r="E421" s="91"/>
      <c r="F421" s="90"/>
    </row>
    <row r="422" spans="1:6" s="83" customFormat="1" ht="18" customHeight="1">
      <c r="B422" s="94" t="s">
        <v>87</v>
      </c>
      <c r="C422" s="95">
        <f>SUM(C423:C446)</f>
        <v>90</v>
      </c>
      <c r="D422" s="95">
        <f>SUM(D423:D446)</f>
        <v>43</v>
      </c>
      <c r="E422" s="95">
        <f>SUM(E423:E446)</f>
        <v>0</v>
      </c>
      <c r="F422" s="87">
        <f t="shared" ref="F422:F446" si="16">SUM(D422/C422)</f>
        <v>0.4777777777777778</v>
      </c>
    </row>
    <row r="423" spans="1:6" s="98" customFormat="1" ht="18" customHeight="1">
      <c r="A423" s="88"/>
      <c r="B423" s="61" t="s">
        <v>481</v>
      </c>
      <c r="C423" s="89">
        <v>3</v>
      </c>
      <c r="D423" s="128">
        <v>3</v>
      </c>
      <c r="E423" s="128">
        <v>0</v>
      </c>
      <c r="F423" s="90">
        <f t="shared" si="16"/>
        <v>1</v>
      </c>
    </row>
    <row r="424" spans="1:6" s="98" customFormat="1" ht="18" customHeight="1">
      <c r="A424" s="88"/>
      <c r="B424" s="61" t="s">
        <v>482</v>
      </c>
      <c r="C424" s="89">
        <v>4</v>
      </c>
      <c r="D424" s="128">
        <v>4</v>
      </c>
      <c r="E424" s="128">
        <v>0</v>
      </c>
      <c r="F424" s="90">
        <f t="shared" si="16"/>
        <v>1</v>
      </c>
    </row>
    <row r="425" spans="1:6" s="98" customFormat="1" ht="18" customHeight="1">
      <c r="A425" s="88"/>
      <c r="B425" s="61" t="s">
        <v>483</v>
      </c>
      <c r="C425" s="89">
        <v>4</v>
      </c>
      <c r="D425" s="128">
        <v>3</v>
      </c>
      <c r="E425" s="128">
        <v>0</v>
      </c>
      <c r="F425" s="90">
        <f t="shared" si="16"/>
        <v>0.75</v>
      </c>
    </row>
    <row r="426" spans="1:6" s="98" customFormat="1" ht="18" customHeight="1">
      <c r="A426" s="88"/>
      <c r="B426" s="61" t="s">
        <v>484</v>
      </c>
      <c r="C426" s="89">
        <v>3</v>
      </c>
      <c r="D426" s="128">
        <v>1</v>
      </c>
      <c r="E426" s="128">
        <v>0</v>
      </c>
      <c r="F426" s="90">
        <f t="shared" si="16"/>
        <v>0.33333333333333331</v>
      </c>
    </row>
    <row r="427" spans="1:6" s="98" customFormat="1" ht="18" customHeight="1">
      <c r="A427" s="88"/>
      <c r="B427" s="61" t="s">
        <v>485</v>
      </c>
      <c r="C427" s="89">
        <v>4</v>
      </c>
      <c r="D427" s="128">
        <v>2</v>
      </c>
      <c r="E427" s="128">
        <v>0</v>
      </c>
      <c r="F427" s="90">
        <f t="shared" si="16"/>
        <v>0.5</v>
      </c>
    </row>
    <row r="428" spans="1:6" s="98" customFormat="1" ht="18" customHeight="1">
      <c r="A428" s="88"/>
      <c r="B428" s="61" t="s">
        <v>486</v>
      </c>
      <c r="C428" s="89">
        <v>4</v>
      </c>
      <c r="D428" s="128">
        <v>1</v>
      </c>
      <c r="E428" s="128">
        <v>0</v>
      </c>
      <c r="F428" s="90">
        <f t="shared" si="16"/>
        <v>0.25</v>
      </c>
    </row>
    <row r="429" spans="1:6" s="98" customFormat="1" ht="18" customHeight="1">
      <c r="A429" s="88"/>
      <c r="B429" s="61" t="s">
        <v>487</v>
      </c>
      <c r="C429" s="89">
        <v>4</v>
      </c>
      <c r="D429" s="89">
        <v>2</v>
      </c>
      <c r="E429" s="89">
        <v>0</v>
      </c>
      <c r="F429" s="90">
        <f t="shared" si="16"/>
        <v>0.5</v>
      </c>
    </row>
    <row r="430" spans="1:6" s="98" customFormat="1" ht="18" customHeight="1">
      <c r="A430" s="88"/>
      <c r="B430" s="61" t="s">
        <v>488</v>
      </c>
      <c r="C430" s="89">
        <v>4</v>
      </c>
      <c r="D430" s="89">
        <v>2</v>
      </c>
      <c r="E430" s="89">
        <v>0</v>
      </c>
      <c r="F430" s="90">
        <f t="shared" si="16"/>
        <v>0.5</v>
      </c>
    </row>
    <row r="431" spans="1:6" s="98" customFormat="1" ht="18" customHeight="1">
      <c r="A431" s="88"/>
      <c r="B431" s="61" t="s">
        <v>489</v>
      </c>
      <c r="C431" s="89">
        <v>3</v>
      </c>
      <c r="D431" s="89">
        <v>1</v>
      </c>
      <c r="E431" s="89">
        <v>0</v>
      </c>
      <c r="F431" s="90">
        <f t="shared" si="16"/>
        <v>0.33333333333333331</v>
      </c>
    </row>
    <row r="432" spans="1:6" s="98" customFormat="1" ht="18" customHeight="1">
      <c r="A432" s="88"/>
      <c r="B432" s="61" t="s">
        <v>490</v>
      </c>
      <c r="C432" s="89">
        <v>4</v>
      </c>
      <c r="D432" s="128">
        <v>1</v>
      </c>
      <c r="E432" s="128">
        <v>0</v>
      </c>
      <c r="F432" s="90">
        <f t="shared" si="16"/>
        <v>0.25</v>
      </c>
    </row>
    <row r="433" spans="1:6" s="98" customFormat="1" ht="18" customHeight="1">
      <c r="A433" s="88"/>
      <c r="B433" s="61" t="s">
        <v>491</v>
      </c>
      <c r="C433" s="89">
        <v>4</v>
      </c>
      <c r="D433" s="128">
        <v>1</v>
      </c>
      <c r="E433" s="128">
        <v>0</v>
      </c>
      <c r="F433" s="90">
        <f t="shared" si="16"/>
        <v>0.25</v>
      </c>
    </row>
    <row r="434" spans="1:6" s="98" customFormat="1" ht="18" customHeight="1">
      <c r="A434" s="88"/>
      <c r="B434" s="61" t="s">
        <v>492</v>
      </c>
      <c r="C434" s="89">
        <v>3</v>
      </c>
      <c r="D434" s="89">
        <v>1</v>
      </c>
      <c r="E434" s="89">
        <v>0</v>
      </c>
      <c r="F434" s="90">
        <f t="shared" si="16"/>
        <v>0.33333333333333331</v>
      </c>
    </row>
    <row r="435" spans="1:6" s="98" customFormat="1" ht="18" customHeight="1">
      <c r="A435" s="88"/>
      <c r="B435" s="61" t="s">
        <v>493</v>
      </c>
      <c r="C435" s="89">
        <v>3</v>
      </c>
      <c r="D435" s="89">
        <v>2</v>
      </c>
      <c r="E435" s="89">
        <v>0</v>
      </c>
      <c r="F435" s="90">
        <f t="shared" si="16"/>
        <v>0.66666666666666663</v>
      </c>
    </row>
    <row r="436" spans="1:6" s="98" customFormat="1" ht="18" customHeight="1">
      <c r="A436" s="88"/>
      <c r="B436" s="61" t="s">
        <v>494</v>
      </c>
      <c r="C436" s="89">
        <v>4</v>
      </c>
      <c r="D436" s="89">
        <v>2</v>
      </c>
      <c r="E436" s="89">
        <v>0</v>
      </c>
      <c r="F436" s="90">
        <f t="shared" si="16"/>
        <v>0.5</v>
      </c>
    </row>
    <row r="437" spans="1:6" s="98" customFormat="1" ht="18" customHeight="1">
      <c r="A437" s="88"/>
      <c r="B437" s="61" t="s">
        <v>495</v>
      </c>
      <c r="C437" s="89">
        <v>4</v>
      </c>
      <c r="D437" s="89">
        <v>2</v>
      </c>
      <c r="E437" s="89">
        <v>0</v>
      </c>
      <c r="F437" s="90">
        <f t="shared" si="16"/>
        <v>0.5</v>
      </c>
    </row>
    <row r="438" spans="1:6" s="98" customFormat="1" ht="18" customHeight="1">
      <c r="A438" s="88"/>
      <c r="B438" s="112" t="s">
        <v>496</v>
      </c>
      <c r="C438" s="89">
        <v>4</v>
      </c>
      <c r="D438" s="89">
        <v>3</v>
      </c>
      <c r="E438" s="89">
        <v>0</v>
      </c>
      <c r="F438" s="90">
        <f t="shared" si="16"/>
        <v>0.75</v>
      </c>
    </row>
    <row r="439" spans="1:6" s="98" customFormat="1" ht="18" customHeight="1">
      <c r="A439" s="88"/>
      <c r="B439" s="61" t="s">
        <v>497</v>
      </c>
      <c r="C439" s="89">
        <v>4</v>
      </c>
      <c r="D439" s="128">
        <v>2</v>
      </c>
      <c r="E439" s="128">
        <v>0</v>
      </c>
      <c r="F439" s="90">
        <f t="shared" si="16"/>
        <v>0.5</v>
      </c>
    </row>
    <row r="440" spans="1:6" s="98" customFormat="1" ht="18" customHeight="1">
      <c r="A440" s="88"/>
      <c r="B440" s="61" t="s">
        <v>498</v>
      </c>
      <c r="C440" s="96">
        <v>4</v>
      </c>
      <c r="D440" s="106">
        <v>1</v>
      </c>
      <c r="E440" s="106">
        <v>0</v>
      </c>
      <c r="F440" s="90">
        <f t="shared" si="16"/>
        <v>0.25</v>
      </c>
    </row>
    <row r="441" spans="1:6" s="98" customFormat="1" ht="18" customHeight="1">
      <c r="A441" s="88"/>
      <c r="B441" s="61" t="s">
        <v>499</v>
      </c>
      <c r="C441" s="96">
        <v>3</v>
      </c>
      <c r="D441" s="106">
        <v>2</v>
      </c>
      <c r="E441" s="106">
        <v>0</v>
      </c>
      <c r="F441" s="90">
        <f t="shared" si="16"/>
        <v>0.66666666666666663</v>
      </c>
    </row>
    <row r="442" spans="1:6" s="98" customFormat="1" ht="18" customHeight="1">
      <c r="A442" s="88"/>
      <c r="B442" s="61" t="s">
        <v>500</v>
      </c>
      <c r="C442" s="96">
        <v>4</v>
      </c>
      <c r="D442" s="106">
        <v>1</v>
      </c>
      <c r="E442" s="106">
        <v>0</v>
      </c>
      <c r="F442" s="90">
        <f t="shared" si="16"/>
        <v>0.25</v>
      </c>
    </row>
    <row r="443" spans="1:6" s="98" customFormat="1" ht="18" customHeight="1">
      <c r="A443" s="88"/>
      <c r="B443" s="61" t="s">
        <v>501</v>
      </c>
      <c r="C443" s="96">
        <v>4</v>
      </c>
      <c r="D443" s="106">
        <v>2</v>
      </c>
      <c r="E443" s="106">
        <v>0</v>
      </c>
      <c r="F443" s="90">
        <f t="shared" si="16"/>
        <v>0.5</v>
      </c>
    </row>
    <row r="444" spans="1:6" s="98" customFormat="1" ht="18" customHeight="1">
      <c r="A444" s="88"/>
      <c r="B444" s="61" t="s">
        <v>502</v>
      </c>
      <c r="C444" s="96">
        <v>4</v>
      </c>
      <c r="D444" s="106">
        <v>2</v>
      </c>
      <c r="E444" s="106">
        <v>0</v>
      </c>
      <c r="F444" s="90">
        <f t="shared" si="16"/>
        <v>0.5</v>
      </c>
    </row>
    <row r="445" spans="1:6" s="98" customFormat="1" ht="18" customHeight="1">
      <c r="A445" s="88"/>
      <c r="B445" s="61" t="s">
        <v>503</v>
      </c>
      <c r="C445" s="96">
        <v>4</v>
      </c>
      <c r="D445" s="106">
        <v>2</v>
      </c>
      <c r="E445" s="106">
        <v>0</v>
      </c>
      <c r="F445" s="90">
        <f t="shared" si="16"/>
        <v>0.5</v>
      </c>
    </row>
    <row r="446" spans="1:6" s="98" customFormat="1" ht="18" customHeight="1">
      <c r="A446" s="88"/>
      <c r="B446" s="61" t="s">
        <v>504</v>
      </c>
      <c r="C446" s="96">
        <v>4</v>
      </c>
      <c r="D446" s="106">
        <v>0</v>
      </c>
      <c r="E446" s="106">
        <v>0</v>
      </c>
      <c r="F446" s="90">
        <f t="shared" si="16"/>
        <v>0</v>
      </c>
    </row>
    <row r="447" spans="1:6" s="83" customFormat="1" ht="18" customHeight="1">
      <c r="B447" s="129"/>
      <c r="C447" s="130"/>
      <c r="D447" s="130"/>
      <c r="E447" s="130"/>
      <c r="F447" s="131"/>
    </row>
    <row r="448" spans="1:6" s="83" customFormat="1" ht="18" customHeight="1">
      <c r="B448" s="94" t="s">
        <v>88</v>
      </c>
      <c r="C448" s="95">
        <f>SUM(C449:C498)</f>
        <v>206</v>
      </c>
      <c r="D448" s="95">
        <f>SUM(D449:D498)</f>
        <v>91</v>
      </c>
      <c r="E448" s="95">
        <f>SUM(E449:E498)</f>
        <v>0</v>
      </c>
      <c r="F448" s="87">
        <f t="shared" ref="F448:F488" si="17">SUM(D448/C448)</f>
        <v>0.44174757281553401</v>
      </c>
    </row>
    <row r="449" spans="1:6" s="83" customFormat="1" ht="18" customHeight="1">
      <c r="A449" s="88"/>
      <c r="B449" s="103" t="s">
        <v>505</v>
      </c>
      <c r="C449" s="96">
        <v>7</v>
      </c>
      <c r="D449" s="102">
        <v>4</v>
      </c>
      <c r="E449" s="102">
        <v>0</v>
      </c>
      <c r="F449" s="90">
        <f t="shared" si="17"/>
        <v>0.5714285714285714</v>
      </c>
    </row>
    <row r="450" spans="1:6" s="98" customFormat="1" ht="18" customHeight="1">
      <c r="A450" s="88"/>
      <c r="B450" s="61" t="s">
        <v>506</v>
      </c>
      <c r="C450" s="96">
        <v>7</v>
      </c>
      <c r="D450" s="97">
        <v>3</v>
      </c>
      <c r="E450" s="97">
        <v>0</v>
      </c>
      <c r="F450" s="90">
        <f t="shared" si="17"/>
        <v>0.42857142857142855</v>
      </c>
    </row>
    <row r="451" spans="1:6" s="98" customFormat="1" ht="18" customHeight="1">
      <c r="A451" s="88"/>
      <c r="B451" s="61" t="s">
        <v>507</v>
      </c>
      <c r="C451" s="89">
        <v>4</v>
      </c>
      <c r="D451" s="89">
        <v>2</v>
      </c>
      <c r="E451" s="89">
        <v>0</v>
      </c>
      <c r="F451" s="90">
        <f t="shared" si="17"/>
        <v>0.5</v>
      </c>
    </row>
    <row r="452" spans="1:6" s="98" customFormat="1" ht="18" customHeight="1">
      <c r="A452" s="88"/>
      <c r="B452" s="99" t="s">
        <v>508</v>
      </c>
      <c r="C452" s="96">
        <v>7</v>
      </c>
      <c r="D452" s="97">
        <v>4</v>
      </c>
      <c r="E452" s="97">
        <v>0</v>
      </c>
      <c r="F452" s="90">
        <f t="shared" si="17"/>
        <v>0.5714285714285714</v>
      </c>
    </row>
    <row r="453" spans="1:6" s="98" customFormat="1" ht="18" customHeight="1">
      <c r="A453" s="88"/>
      <c r="B453" s="99" t="s">
        <v>509</v>
      </c>
      <c r="C453" s="96">
        <v>2</v>
      </c>
      <c r="D453" s="97">
        <v>0</v>
      </c>
      <c r="E453" s="97">
        <v>0</v>
      </c>
      <c r="F453" s="90">
        <f t="shared" si="17"/>
        <v>0</v>
      </c>
    </row>
    <row r="454" spans="1:6" s="98" customFormat="1" ht="18" customHeight="1">
      <c r="A454" s="88"/>
      <c r="B454" s="112" t="s">
        <v>510</v>
      </c>
      <c r="C454" s="89">
        <v>2</v>
      </c>
      <c r="D454" s="89">
        <v>0</v>
      </c>
      <c r="E454" s="89">
        <v>0</v>
      </c>
      <c r="F454" s="90">
        <f t="shared" si="17"/>
        <v>0</v>
      </c>
    </row>
    <row r="455" spans="1:6" s="98" customFormat="1" ht="18" customHeight="1">
      <c r="A455" s="88"/>
      <c r="B455" s="118" t="s">
        <v>511</v>
      </c>
      <c r="C455" s="119">
        <v>3</v>
      </c>
      <c r="D455" s="120">
        <v>0</v>
      </c>
      <c r="E455" s="120">
        <v>0</v>
      </c>
      <c r="F455" s="90">
        <f t="shared" si="17"/>
        <v>0</v>
      </c>
    </row>
    <row r="456" spans="1:6" s="98" customFormat="1" ht="18" customHeight="1">
      <c r="A456" s="88"/>
      <c r="B456" s="99" t="s">
        <v>512</v>
      </c>
      <c r="C456" s="96">
        <v>7</v>
      </c>
      <c r="D456" s="97">
        <v>2</v>
      </c>
      <c r="E456" s="97">
        <v>0</v>
      </c>
      <c r="F456" s="90">
        <f t="shared" si="17"/>
        <v>0.2857142857142857</v>
      </c>
    </row>
    <row r="457" spans="1:6" s="98" customFormat="1" ht="18" customHeight="1">
      <c r="A457" s="88"/>
      <c r="B457" s="61" t="s">
        <v>513</v>
      </c>
      <c r="C457" s="89">
        <v>3</v>
      </c>
      <c r="D457" s="97">
        <v>2</v>
      </c>
      <c r="E457" s="97">
        <v>0</v>
      </c>
      <c r="F457" s="90">
        <f t="shared" si="17"/>
        <v>0.66666666666666663</v>
      </c>
    </row>
    <row r="458" spans="1:6" s="98" customFormat="1" ht="18" customHeight="1">
      <c r="A458" s="88"/>
      <c r="B458" s="99" t="s">
        <v>514</v>
      </c>
      <c r="C458" s="96">
        <v>2</v>
      </c>
      <c r="D458" s="97">
        <v>1</v>
      </c>
      <c r="E458" s="97">
        <v>0</v>
      </c>
      <c r="F458" s="90">
        <f t="shared" si="17"/>
        <v>0.5</v>
      </c>
    </row>
    <row r="459" spans="1:6" s="98" customFormat="1" ht="18" customHeight="1">
      <c r="A459" s="88"/>
      <c r="B459" s="112" t="s">
        <v>515</v>
      </c>
      <c r="C459" s="96">
        <v>6</v>
      </c>
      <c r="D459" s="97">
        <v>4</v>
      </c>
      <c r="E459" s="97">
        <v>0</v>
      </c>
      <c r="F459" s="90">
        <f t="shared" si="17"/>
        <v>0.66666666666666663</v>
      </c>
    </row>
    <row r="460" spans="1:6" s="98" customFormat="1" ht="18" customHeight="1">
      <c r="A460" s="88"/>
      <c r="B460" s="112" t="s">
        <v>516</v>
      </c>
      <c r="C460" s="89">
        <v>4</v>
      </c>
      <c r="D460" s="89">
        <v>2</v>
      </c>
      <c r="E460" s="89">
        <v>0</v>
      </c>
      <c r="F460" s="90">
        <f t="shared" si="17"/>
        <v>0.5</v>
      </c>
    </row>
    <row r="461" spans="1:6" s="98" customFormat="1" ht="18" customHeight="1">
      <c r="A461" s="88"/>
      <c r="B461" s="103" t="s">
        <v>517</v>
      </c>
      <c r="C461" s="96">
        <v>2</v>
      </c>
      <c r="D461" s="97">
        <v>1</v>
      </c>
      <c r="E461" s="97">
        <v>0</v>
      </c>
      <c r="F461" s="90">
        <f t="shared" si="17"/>
        <v>0.5</v>
      </c>
    </row>
    <row r="462" spans="1:6" s="98" customFormat="1" ht="18" customHeight="1">
      <c r="A462" s="88"/>
      <c r="B462" s="118" t="s">
        <v>518</v>
      </c>
      <c r="C462" s="132">
        <v>4</v>
      </c>
      <c r="D462" s="132">
        <v>2</v>
      </c>
      <c r="E462" s="132">
        <v>0</v>
      </c>
      <c r="F462" s="90">
        <f t="shared" si="17"/>
        <v>0.5</v>
      </c>
    </row>
    <row r="463" spans="1:6" s="98" customFormat="1" ht="18" customHeight="1">
      <c r="A463" s="88"/>
      <c r="B463" s="118" t="s">
        <v>519</v>
      </c>
      <c r="C463" s="119">
        <v>6</v>
      </c>
      <c r="D463" s="120">
        <v>5</v>
      </c>
      <c r="E463" s="120">
        <v>0</v>
      </c>
      <c r="F463" s="90">
        <f t="shared" si="17"/>
        <v>0.83333333333333337</v>
      </c>
    </row>
    <row r="464" spans="1:6" s="98" customFormat="1" ht="18" customHeight="1">
      <c r="A464" s="88"/>
      <c r="B464" s="118" t="s">
        <v>520</v>
      </c>
      <c r="C464" s="120">
        <v>7</v>
      </c>
      <c r="D464" s="120">
        <v>2</v>
      </c>
      <c r="E464" s="120">
        <v>0</v>
      </c>
      <c r="F464" s="90">
        <f t="shared" si="17"/>
        <v>0.2857142857142857</v>
      </c>
    </row>
    <row r="465" spans="1:6" s="98" customFormat="1" ht="18" customHeight="1">
      <c r="A465" s="88"/>
      <c r="B465" s="99" t="s">
        <v>521</v>
      </c>
      <c r="C465" s="96">
        <v>2</v>
      </c>
      <c r="D465" s="97">
        <v>1</v>
      </c>
      <c r="E465" s="97">
        <v>0</v>
      </c>
      <c r="F465" s="90">
        <f t="shared" si="17"/>
        <v>0.5</v>
      </c>
    </row>
    <row r="466" spans="1:6" s="98" customFormat="1" ht="18" customHeight="1">
      <c r="A466" s="88"/>
      <c r="B466" s="99" t="s">
        <v>522</v>
      </c>
      <c r="C466" s="96">
        <v>7</v>
      </c>
      <c r="D466" s="97">
        <v>4</v>
      </c>
      <c r="E466" s="97">
        <v>0</v>
      </c>
      <c r="F466" s="90">
        <f t="shared" si="17"/>
        <v>0.5714285714285714</v>
      </c>
    </row>
    <row r="467" spans="1:6" s="98" customFormat="1" ht="18" customHeight="1">
      <c r="A467" s="88"/>
      <c r="B467" s="99" t="s">
        <v>523</v>
      </c>
      <c r="C467" s="96">
        <v>7</v>
      </c>
      <c r="D467" s="97">
        <v>3</v>
      </c>
      <c r="E467" s="97">
        <v>0</v>
      </c>
      <c r="F467" s="90">
        <f t="shared" si="17"/>
        <v>0.42857142857142855</v>
      </c>
    </row>
    <row r="468" spans="1:6" s="98" customFormat="1" ht="18" customHeight="1">
      <c r="A468" s="88"/>
      <c r="B468" s="99" t="s">
        <v>524</v>
      </c>
      <c r="C468" s="96">
        <v>8</v>
      </c>
      <c r="D468" s="97">
        <v>3</v>
      </c>
      <c r="E468" s="97">
        <v>0</v>
      </c>
      <c r="F468" s="90">
        <f t="shared" si="17"/>
        <v>0.375</v>
      </c>
    </row>
    <row r="469" spans="1:6" s="98" customFormat="1" ht="18" customHeight="1">
      <c r="A469" s="88"/>
      <c r="B469" s="61" t="s">
        <v>525</v>
      </c>
      <c r="C469" s="96">
        <v>8</v>
      </c>
      <c r="D469" s="97">
        <v>4</v>
      </c>
      <c r="E469" s="97">
        <v>0</v>
      </c>
      <c r="F469" s="90">
        <f t="shared" si="17"/>
        <v>0.5</v>
      </c>
    </row>
    <row r="470" spans="1:6" s="98" customFormat="1" ht="18" customHeight="1">
      <c r="A470" s="88"/>
      <c r="B470" s="141" t="s">
        <v>526</v>
      </c>
      <c r="C470" s="119">
        <v>3</v>
      </c>
      <c r="D470" s="133">
        <v>1</v>
      </c>
      <c r="E470" s="133">
        <v>0</v>
      </c>
      <c r="F470" s="90">
        <f t="shared" si="17"/>
        <v>0.33333333333333331</v>
      </c>
    </row>
    <row r="471" spans="1:6" s="98" customFormat="1" ht="18" customHeight="1">
      <c r="A471" s="88"/>
      <c r="B471" s="118" t="s">
        <v>527</v>
      </c>
      <c r="C471" s="119">
        <v>5</v>
      </c>
      <c r="D471" s="133">
        <v>1</v>
      </c>
      <c r="E471" s="133">
        <v>0</v>
      </c>
      <c r="F471" s="90">
        <f t="shared" si="17"/>
        <v>0.2</v>
      </c>
    </row>
    <row r="472" spans="1:6" s="98" customFormat="1" ht="18" customHeight="1">
      <c r="A472" s="88"/>
      <c r="B472" s="112" t="s">
        <v>528</v>
      </c>
      <c r="C472" s="96">
        <v>5</v>
      </c>
      <c r="D472" s="89">
        <v>2</v>
      </c>
      <c r="E472" s="89">
        <v>0</v>
      </c>
      <c r="F472" s="90">
        <f t="shared" si="17"/>
        <v>0.4</v>
      </c>
    </row>
    <row r="473" spans="1:6" s="98" customFormat="1" ht="18" customHeight="1">
      <c r="A473" s="88"/>
      <c r="B473" s="99" t="s">
        <v>529</v>
      </c>
      <c r="C473" s="96">
        <v>6</v>
      </c>
      <c r="D473" s="97">
        <v>2</v>
      </c>
      <c r="E473" s="97">
        <v>0</v>
      </c>
      <c r="F473" s="90">
        <f t="shared" si="17"/>
        <v>0.33333333333333331</v>
      </c>
    </row>
    <row r="474" spans="1:6" s="98" customFormat="1" ht="18" customHeight="1">
      <c r="A474" s="88"/>
      <c r="B474" s="61" t="s">
        <v>530</v>
      </c>
      <c r="C474" s="96">
        <v>6</v>
      </c>
      <c r="D474" s="97">
        <v>2</v>
      </c>
      <c r="E474" s="97">
        <v>0</v>
      </c>
      <c r="F474" s="90">
        <f t="shared" si="17"/>
        <v>0.33333333333333331</v>
      </c>
    </row>
    <row r="475" spans="1:6" s="98" customFormat="1" ht="18" customHeight="1">
      <c r="A475" s="88"/>
      <c r="B475" s="61" t="s">
        <v>531</v>
      </c>
      <c r="C475" s="96">
        <v>8</v>
      </c>
      <c r="D475" s="97">
        <v>4</v>
      </c>
      <c r="E475" s="97">
        <v>0</v>
      </c>
      <c r="F475" s="90">
        <f t="shared" si="17"/>
        <v>0.5</v>
      </c>
    </row>
    <row r="476" spans="1:6" s="98" customFormat="1" ht="18" customHeight="1">
      <c r="A476" s="88"/>
      <c r="B476" s="99" t="s">
        <v>532</v>
      </c>
      <c r="C476" s="96">
        <v>6</v>
      </c>
      <c r="D476" s="97">
        <v>3</v>
      </c>
      <c r="E476" s="97">
        <v>0</v>
      </c>
      <c r="F476" s="90">
        <f t="shared" si="17"/>
        <v>0.5</v>
      </c>
    </row>
    <row r="477" spans="1:6" s="98" customFormat="1" ht="18" customHeight="1">
      <c r="A477" s="88"/>
      <c r="B477" s="118" t="s">
        <v>533</v>
      </c>
      <c r="C477" s="119">
        <v>4</v>
      </c>
      <c r="D477" s="119">
        <v>2</v>
      </c>
      <c r="E477" s="119">
        <v>0</v>
      </c>
      <c r="F477" s="90">
        <f t="shared" si="17"/>
        <v>0.5</v>
      </c>
    </row>
    <row r="478" spans="1:6" s="98" customFormat="1" ht="18" customHeight="1">
      <c r="A478" s="88"/>
      <c r="B478" s="99" t="s">
        <v>534</v>
      </c>
      <c r="C478" s="96">
        <v>2</v>
      </c>
      <c r="D478" s="97">
        <v>1</v>
      </c>
      <c r="E478" s="97">
        <v>0</v>
      </c>
      <c r="F478" s="90">
        <f t="shared" si="17"/>
        <v>0.5</v>
      </c>
    </row>
    <row r="479" spans="1:6" s="98" customFormat="1" ht="18" customHeight="1">
      <c r="A479" s="88"/>
      <c r="B479" s="134" t="s">
        <v>535</v>
      </c>
      <c r="C479" s="119">
        <v>4</v>
      </c>
      <c r="D479" s="132">
        <v>2</v>
      </c>
      <c r="E479" s="132">
        <v>0</v>
      </c>
      <c r="F479" s="90">
        <f t="shared" si="17"/>
        <v>0.5</v>
      </c>
    </row>
    <row r="480" spans="1:6" s="98" customFormat="1" ht="18" customHeight="1">
      <c r="A480" s="88"/>
      <c r="B480" s="112" t="s">
        <v>536</v>
      </c>
      <c r="C480" s="89">
        <v>5</v>
      </c>
      <c r="D480" s="89">
        <v>2</v>
      </c>
      <c r="E480" s="89">
        <v>0</v>
      </c>
      <c r="F480" s="90">
        <f t="shared" si="17"/>
        <v>0.4</v>
      </c>
    </row>
    <row r="481" spans="1:6" s="98" customFormat="1" ht="18" customHeight="1">
      <c r="A481" s="88"/>
      <c r="B481" s="112" t="s">
        <v>537</v>
      </c>
      <c r="C481" s="89">
        <v>5</v>
      </c>
      <c r="D481" s="89">
        <v>2</v>
      </c>
      <c r="E481" s="89">
        <v>0</v>
      </c>
      <c r="F481" s="90">
        <f t="shared" si="17"/>
        <v>0.4</v>
      </c>
    </row>
    <row r="482" spans="1:6" s="98" customFormat="1" ht="18" customHeight="1">
      <c r="A482" s="88"/>
      <c r="B482" s="99" t="s">
        <v>538</v>
      </c>
      <c r="C482" s="96">
        <v>8</v>
      </c>
      <c r="D482" s="97">
        <v>3</v>
      </c>
      <c r="E482" s="97">
        <v>0</v>
      </c>
      <c r="F482" s="90">
        <f t="shared" si="17"/>
        <v>0.375</v>
      </c>
    </row>
    <row r="483" spans="1:6" s="98" customFormat="1" ht="18" customHeight="1">
      <c r="A483" s="88"/>
      <c r="B483" s="112" t="s">
        <v>539</v>
      </c>
      <c r="C483" s="89">
        <v>7</v>
      </c>
      <c r="D483" s="89">
        <v>3</v>
      </c>
      <c r="E483" s="89">
        <v>0</v>
      </c>
      <c r="F483" s="90">
        <f t="shared" si="17"/>
        <v>0.42857142857142855</v>
      </c>
    </row>
    <row r="484" spans="1:6" s="98" customFormat="1" ht="18" customHeight="1">
      <c r="A484" s="88"/>
      <c r="B484" s="118" t="s">
        <v>540</v>
      </c>
      <c r="C484" s="119">
        <v>6</v>
      </c>
      <c r="D484" s="132">
        <v>3</v>
      </c>
      <c r="E484" s="132">
        <v>0</v>
      </c>
      <c r="F484" s="90">
        <f t="shared" si="17"/>
        <v>0.5</v>
      </c>
    </row>
    <row r="485" spans="1:6" s="98" customFormat="1" ht="18" customHeight="1">
      <c r="A485" s="88"/>
      <c r="B485" s="118" t="s">
        <v>541</v>
      </c>
      <c r="C485" s="119">
        <v>3</v>
      </c>
      <c r="D485" s="120">
        <v>1</v>
      </c>
      <c r="E485" s="120">
        <v>0</v>
      </c>
      <c r="F485" s="90">
        <f t="shared" si="17"/>
        <v>0.33333333333333331</v>
      </c>
    </row>
    <row r="486" spans="1:6" s="98" customFormat="1" ht="18" customHeight="1">
      <c r="A486" s="88"/>
      <c r="B486" s="61" t="s">
        <v>542</v>
      </c>
      <c r="C486" s="96">
        <v>5</v>
      </c>
      <c r="D486" s="89">
        <v>2</v>
      </c>
      <c r="E486" s="89">
        <v>0</v>
      </c>
      <c r="F486" s="90">
        <f t="shared" si="17"/>
        <v>0.4</v>
      </c>
    </row>
    <row r="487" spans="1:6" s="98" customFormat="1" ht="18" customHeight="1">
      <c r="A487" s="88"/>
      <c r="B487" s="112" t="s">
        <v>543</v>
      </c>
      <c r="C487" s="89">
        <v>6</v>
      </c>
      <c r="D487" s="89">
        <v>2</v>
      </c>
      <c r="E487" s="89">
        <v>0</v>
      </c>
      <c r="F487" s="90">
        <f t="shared" si="17"/>
        <v>0.33333333333333331</v>
      </c>
    </row>
    <row r="488" spans="1:6" s="98" customFormat="1" ht="18" customHeight="1">
      <c r="A488" s="88"/>
      <c r="B488" s="99" t="s">
        <v>544</v>
      </c>
      <c r="C488" s="96">
        <v>7</v>
      </c>
      <c r="D488" s="97">
        <v>4</v>
      </c>
      <c r="E488" s="97">
        <v>0</v>
      </c>
      <c r="F488" s="90">
        <f t="shared" si="17"/>
        <v>0.5714285714285714</v>
      </c>
    </row>
    <row r="489" spans="1:6" s="98" customFormat="1" ht="18" customHeight="1">
      <c r="B489" s="121"/>
      <c r="C489" s="91"/>
      <c r="D489" s="91"/>
      <c r="E489" s="91"/>
      <c r="F489" s="90"/>
    </row>
    <row r="490" spans="1:6" s="142" customFormat="1" ht="55" customHeight="1">
      <c r="A490" s="77"/>
      <c r="B490" s="171" t="s">
        <v>59</v>
      </c>
      <c r="C490" s="172"/>
      <c r="D490" s="172"/>
      <c r="E490" s="172"/>
      <c r="F490" s="172"/>
    </row>
    <row r="491" spans="1:6" s="98" customFormat="1" ht="18" customHeight="1">
      <c r="B491" s="135"/>
      <c r="C491" s="136"/>
      <c r="D491" s="136"/>
      <c r="E491" s="136"/>
      <c r="F491" s="90"/>
    </row>
    <row r="492" spans="1:6" s="98" customFormat="1" ht="18" customHeight="1">
      <c r="B492" s="115"/>
      <c r="C492" s="136"/>
      <c r="D492" s="137"/>
      <c r="E492" s="117"/>
      <c r="F492" s="90"/>
    </row>
    <row r="493" spans="1:6" s="98" customFormat="1" ht="18" customHeight="1">
      <c r="B493" s="115"/>
      <c r="C493" s="136"/>
      <c r="D493" s="137"/>
      <c r="E493" s="136"/>
      <c r="F493" s="90"/>
    </row>
    <row r="494" spans="1:6" s="98" customFormat="1" ht="18" customHeight="1">
      <c r="B494" s="56"/>
      <c r="C494" s="91"/>
      <c r="D494" s="108"/>
      <c r="E494" s="91"/>
      <c r="F494" s="90"/>
    </row>
    <row r="495" spans="1:6" s="98" customFormat="1" ht="18" customHeight="1">
      <c r="B495" s="121"/>
      <c r="C495" s="91"/>
      <c r="D495" s="91"/>
      <c r="E495" s="91"/>
      <c r="F495" s="90"/>
    </row>
    <row r="496" spans="1:6" s="98" customFormat="1" ht="18" customHeight="1">
      <c r="B496" s="135"/>
      <c r="C496" s="136"/>
      <c r="D496" s="136"/>
      <c r="E496" s="136"/>
      <c r="F496" s="90"/>
    </row>
    <row r="497" spans="2:6" s="98" customFormat="1" ht="18" customHeight="1">
      <c r="B497" s="138"/>
      <c r="C497" s="91"/>
      <c r="D497" s="108"/>
      <c r="E497" s="109"/>
      <c r="F497" s="90"/>
    </row>
    <row r="498" spans="2:6" s="98" customFormat="1" ht="18" customHeight="1">
      <c r="B498" s="138"/>
      <c r="C498" s="91"/>
      <c r="D498" s="108"/>
      <c r="E498" s="109"/>
      <c r="F498" s="90"/>
    </row>
    <row r="499" spans="2:6" ht="15" customHeight="1">
      <c r="D499" s="139"/>
      <c r="E499" s="139"/>
    </row>
    <row r="500" spans="2:6" ht="15" customHeight="1">
      <c r="D500" s="139"/>
      <c r="E500" s="139"/>
    </row>
  </sheetData>
  <mergeCells count="4">
    <mergeCell ref="B1:F1"/>
    <mergeCell ref="M1:P1"/>
    <mergeCell ref="B2:F2"/>
    <mergeCell ref="B490:F49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topLeftCell="B32" workbookViewId="0">
      <selection activeCell="D55" sqref="D55"/>
    </sheetView>
  </sheetViews>
  <sheetFormatPr defaultColWidth="8" defaultRowHeight="12.5"/>
  <cols>
    <col min="1" max="1" width="54.26953125" style="62" bestFit="1" customWidth="1"/>
    <col min="2" max="2" width="12.08984375" style="66" customWidth="1"/>
    <col min="3" max="3" width="10.26953125" style="66" customWidth="1"/>
    <col min="4" max="10" width="13.26953125" style="66" customWidth="1"/>
    <col min="11" max="19" width="8" style="61"/>
    <col min="20" max="16384" width="8" style="62"/>
  </cols>
  <sheetData>
    <row r="1" spans="1:19" s="57" customFormat="1" ht="52">
      <c r="A1" s="54" t="s">
        <v>2</v>
      </c>
      <c r="B1" s="54" t="s">
        <v>89</v>
      </c>
      <c r="C1" s="54" t="s">
        <v>90</v>
      </c>
      <c r="D1" s="55" t="s">
        <v>91</v>
      </c>
      <c r="E1" s="55" t="s">
        <v>92</v>
      </c>
      <c r="F1" s="55" t="s">
        <v>93</v>
      </c>
      <c r="G1" s="55" t="s">
        <v>94</v>
      </c>
      <c r="H1" s="55" t="s">
        <v>95</v>
      </c>
      <c r="I1" s="55" t="s">
        <v>96</v>
      </c>
      <c r="J1" s="55" t="s">
        <v>97</v>
      </c>
      <c r="K1" s="56"/>
      <c r="L1" s="56"/>
      <c r="M1" s="56"/>
      <c r="N1" s="56"/>
      <c r="O1" s="56"/>
      <c r="P1" s="56"/>
      <c r="Q1" s="56"/>
      <c r="R1" s="56"/>
      <c r="S1" s="56"/>
    </row>
    <row r="2" spans="1:19" ht="13">
      <c r="A2" s="58" t="s">
        <v>7</v>
      </c>
      <c r="B2" s="59">
        <v>9</v>
      </c>
      <c r="C2" s="60">
        <v>0.77800000000000002</v>
      </c>
      <c r="D2" s="176" t="s">
        <v>104</v>
      </c>
      <c r="E2" s="176"/>
      <c r="F2" s="176"/>
      <c r="G2" s="176"/>
      <c r="H2" s="176"/>
      <c r="I2" s="176"/>
      <c r="J2" s="176"/>
    </row>
    <row r="3" spans="1:19" ht="13">
      <c r="A3" s="58" t="s">
        <v>8</v>
      </c>
      <c r="B3" s="59">
        <v>13</v>
      </c>
      <c r="C3" s="60">
        <v>1</v>
      </c>
      <c r="D3" s="60">
        <v>0.84599999999999997</v>
      </c>
      <c r="E3" s="60">
        <v>7.6999999999999999E-2</v>
      </c>
      <c r="F3" s="60">
        <v>0</v>
      </c>
      <c r="G3" s="60">
        <v>0</v>
      </c>
      <c r="H3" s="60">
        <v>0</v>
      </c>
      <c r="I3" s="60">
        <v>0</v>
      </c>
      <c r="J3" s="60">
        <v>0.154</v>
      </c>
      <c r="K3" s="62"/>
      <c r="L3" s="62"/>
      <c r="M3" s="62"/>
      <c r="N3" s="62"/>
      <c r="O3" s="62"/>
      <c r="P3" s="62"/>
      <c r="Q3" s="62"/>
      <c r="R3" s="62"/>
      <c r="S3" s="62"/>
    </row>
    <row r="4" spans="1:19" ht="13">
      <c r="A4" s="58" t="s">
        <v>9</v>
      </c>
      <c r="B4" s="59">
        <v>74</v>
      </c>
      <c r="C4" s="60">
        <v>0.91900000000000004</v>
      </c>
      <c r="D4" s="60">
        <v>0.85286592359497693</v>
      </c>
      <c r="E4" s="60">
        <v>0.14704584889568567</v>
      </c>
      <c r="F4" s="60">
        <v>0</v>
      </c>
      <c r="G4" s="60">
        <v>0</v>
      </c>
      <c r="H4" s="60">
        <v>0</v>
      </c>
      <c r="I4" s="60">
        <v>1.4704584889568568E-2</v>
      </c>
      <c r="J4" s="60">
        <v>0</v>
      </c>
    </row>
    <row r="5" spans="1:19" ht="13">
      <c r="A5" s="58" t="s">
        <v>10</v>
      </c>
      <c r="B5" s="59">
        <v>59</v>
      </c>
      <c r="C5" s="60">
        <v>1</v>
      </c>
      <c r="D5" s="60">
        <v>0.59322033898305082</v>
      </c>
      <c r="E5" s="60">
        <v>0.33898305084745761</v>
      </c>
      <c r="F5" s="60">
        <v>6.7796610169491525E-2</v>
      </c>
      <c r="G5" s="60">
        <v>3.3898305084745763E-2</v>
      </c>
      <c r="H5" s="60">
        <v>0</v>
      </c>
      <c r="I5" s="60">
        <v>0</v>
      </c>
      <c r="J5" s="60">
        <v>1.6949152542372881E-2</v>
      </c>
      <c r="K5" s="62"/>
      <c r="L5" s="62"/>
      <c r="M5" s="62"/>
      <c r="N5" s="62"/>
      <c r="O5" s="62"/>
      <c r="P5" s="62"/>
      <c r="Q5" s="62"/>
      <c r="R5" s="62"/>
      <c r="S5" s="62"/>
    </row>
    <row r="6" spans="1:19" ht="13">
      <c r="A6" s="58" t="s">
        <v>98</v>
      </c>
      <c r="B6" s="59">
        <v>94</v>
      </c>
      <c r="C6" s="60">
        <v>1</v>
      </c>
      <c r="D6" s="60">
        <v>0.77659574468085102</v>
      </c>
      <c r="E6" s="60">
        <v>0.21276595744680851</v>
      </c>
      <c r="F6" s="60">
        <v>1.0638297872340425E-2</v>
      </c>
      <c r="G6" s="60">
        <v>0</v>
      </c>
      <c r="H6" s="60">
        <v>0</v>
      </c>
      <c r="I6" s="60">
        <v>0</v>
      </c>
      <c r="J6" s="60">
        <v>0</v>
      </c>
      <c r="K6" s="62"/>
      <c r="L6" s="62"/>
      <c r="M6" s="62"/>
      <c r="N6" s="62"/>
      <c r="O6" s="62"/>
      <c r="P6" s="62"/>
      <c r="Q6" s="62"/>
      <c r="R6" s="62"/>
      <c r="S6" s="62"/>
    </row>
    <row r="7" spans="1:19" ht="13">
      <c r="A7" s="58" t="s">
        <v>12</v>
      </c>
      <c r="B7" s="59">
        <v>4</v>
      </c>
      <c r="C7" s="60">
        <v>1</v>
      </c>
      <c r="D7" s="60">
        <v>1</v>
      </c>
      <c r="E7" s="60">
        <v>0</v>
      </c>
      <c r="F7" s="60">
        <v>0</v>
      </c>
      <c r="G7" s="60">
        <v>0</v>
      </c>
      <c r="H7" s="60">
        <v>0</v>
      </c>
      <c r="I7" s="60">
        <v>0</v>
      </c>
      <c r="J7" s="60">
        <v>0</v>
      </c>
      <c r="K7" s="62"/>
      <c r="L7" s="62"/>
      <c r="M7" s="62"/>
      <c r="N7" s="62"/>
      <c r="O7" s="62"/>
      <c r="P7" s="62"/>
      <c r="Q7" s="62"/>
      <c r="R7" s="62"/>
      <c r="S7" s="62"/>
    </row>
    <row r="8" spans="1:19" ht="13">
      <c r="A8" s="58" t="s">
        <v>99</v>
      </c>
      <c r="B8" s="59">
        <v>29</v>
      </c>
      <c r="C8" s="60">
        <v>0.93100000000000005</v>
      </c>
      <c r="D8" s="60">
        <v>0.66669135893921994</v>
      </c>
      <c r="E8" s="60">
        <v>0.11111522648986999</v>
      </c>
      <c r="F8" s="60">
        <v>0.29630727063965329</v>
      </c>
      <c r="G8" s="60">
        <v>3.7038408829956661E-2</v>
      </c>
      <c r="H8" s="60">
        <v>0</v>
      </c>
      <c r="I8" s="60">
        <v>0</v>
      </c>
      <c r="J8" s="60">
        <v>0</v>
      </c>
      <c r="K8" s="62"/>
      <c r="L8" s="62"/>
      <c r="M8" s="62"/>
      <c r="N8" s="62"/>
      <c r="O8" s="62"/>
      <c r="P8" s="62"/>
      <c r="Q8" s="62"/>
      <c r="R8" s="62"/>
      <c r="S8" s="62"/>
    </row>
    <row r="9" spans="1:19" ht="13">
      <c r="A9" s="58" t="s">
        <v>14</v>
      </c>
      <c r="B9" s="59">
        <v>45</v>
      </c>
      <c r="C9" s="60">
        <v>0.88900000000000001</v>
      </c>
      <c r="D9" s="60">
        <v>0.77490313710786152</v>
      </c>
      <c r="E9" s="60">
        <v>4.9993750781152355E-2</v>
      </c>
      <c r="F9" s="60">
        <v>2.4996875390576177E-2</v>
      </c>
      <c r="G9" s="60">
        <v>0.12498437695288088</v>
      </c>
      <c r="H9" s="60">
        <v>0</v>
      </c>
      <c r="I9" s="60">
        <v>2.4996875390576177E-2</v>
      </c>
      <c r="J9" s="60">
        <v>0</v>
      </c>
      <c r="K9" s="62"/>
      <c r="L9" s="62"/>
      <c r="M9" s="62"/>
      <c r="N9" s="62"/>
      <c r="O9" s="62"/>
      <c r="P9" s="62"/>
      <c r="Q9" s="62"/>
      <c r="R9" s="62"/>
      <c r="S9" s="62"/>
    </row>
    <row r="10" spans="1:19" s="61" customFormat="1" ht="13">
      <c r="A10" s="58" t="s">
        <v>15</v>
      </c>
      <c r="B10" s="59">
        <v>27</v>
      </c>
      <c r="C10" s="60">
        <v>1</v>
      </c>
      <c r="D10" s="60">
        <v>0.55555555555555558</v>
      </c>
      <c r="E10" s="60">
        <v>0.40740740740740738</v>
      </c>
      <c r="F10" s="60">
        <v>3.7037037037037035E-2</v>
      </c>
      <c r="G10" s="60">
        <v>0</v>
      </c>
      <c r="H10" s="60">
        <v>0</v>
      </c>
      <c r="I10" s="60">
        <v>0</v>
      </c>
      <c r="J10" s="60">
        <v>0</v>
      </c>
    </row>
    <row r="11" spans="1:19" s="61" customFormat="1" ht="13">
      <c r="A11" s="58" t="s">
        <v>16</v>
      </c>
      <c r="B11" s="59">
        <v>7</v>
      </c>
      <c r="C11" s="60">
        <v>1</v>
      </c>
      <c r="D11" s="60">
        <v>0.8571428571428571</v>
      </c>
      <c r="E11" s="60">
        <v>0.14285714285714285</v>
      </c>
      <c r="F11" s="60">
        <v>0</v>
      </c>
      <c r="G11" s="60">
        <v>0</v>
      </c>
      <c r="H11" s="60">
        <v>0</v>
      </c>
      <c r="I11" s="60">
        <v>0</v>
      </c>
      <c r="J11" s="60">
        <v>0</v>
      </c>
    </row>
    <row r="12" spans="1:19" ht="13">
      <c r="A12" s="58" t="s">
        <v>17</v>
      </c>
      <c r="B12" s="59">
        <v>83</v>
      </c>
      <c r="C12" s="60">
        <v>0.92800000000000005</v>
      </c>
      <c r="D12" s="60">
        <v>0.90880764437058581</v>
      </c>
      <c r="E12" s="60">
        <v>1.2982966348151225E-2</v>
      </c>
      <c r="F12" s="60">
        <v>3.8948899044453679E-2</v>
      </c>
      <c r="G12" s="60">
        <v>2.596593269630245E-2</v>
      </c>
      <c r="H12" s="60">
        <v>2.596593269630245E-2</v>
      </c>
      <c r="I12" s="60">
        <v>0</v>
      </c>
      <c r="J12" s="60">
        <v>2.596593269630245E-2</v>
      </c>
      <c r="K12" s="62"/>
      <c r="L12" s="62"/>
      <c r="M12" s="62"/>
      <c r="N12" s="62"/>
      <c r="O12" s="62"/>
      <c r="P12" s="62"/>
      <c r="Q12" s="62"/>
      <c r="R12" s="62"/>
      <c r="S12" s="62"/>
    </row>
    <row r="13" spans="1:19" ht="13">
      <c r="A13" s="58" t="s">
        <v>18</v>
      </c>
      <c r="B13" s="59">
        <v>10</v>
      </c>
      <c r="C13" s="60">
        <v>0.6</v>
      </c>
      <c r="D13" s="176" t="s">
        <v>104</v>
      </c>
      <c r="E13" s="176"/>
      <c r="F13" s="176"/>
      <c r="G13" s="176"/>
      <c r="H13" s="176"/>
      <c r="I13" s="176"/>
      <c r="J13" s="176"/>
      <c r="K13" s="62"/>
      <c r="L13" s="62"/>
      <c r="M13" s="62"/>
      <c r="N13" s="62"/>
      <c r="O13" s="62"/>
      <c r="P13" s="62"/>
      <c r="Q13" s="62"/>
      <c r="R13" s="62"/>
      <c r="S13" s="62"/>
    </row>
    <row r="14" spans="1:19" ht="13">
      <c r="A14" s="58" t="s">
        <v>19</v>
      </c>
      <c r="B14" s="59">
        <v>239</v>
      </c>
      <c r="C14" s="60">
        <v>1</v>
      </c>
      <c r="D14" s="60">
        <v>0.60251046025104604</v>
      </c>
      <c r="E14" s="60">
        <v>0.38912133891213391</v>
      </c>
      <c r="F14" s="60">
        <v>4.1841004184100415E-3</v>
      </c>
      <c r="G14" s="60">
        <v>8.368200836820083E-3</v>
      </c>
      <c r="H14" s="60">
        <v>8.368200836820083E-3</v>
      </c>
      <c r="I14" s="60">
        <v>0</v>
      </c>
      <c r="J14" s="60">
        <v>0</v>
      </c>
    </row>
    <row r="15" spans="1:19" ht="13">
      <c r="A15" s="58" t="s">
        <v>20</v>
      </c>
      <c r="B15" s="59">
        <v>8</v>
      </c>
      <c r="C15" s="60">
        <v>1</v>
      </c>
      <c r="D15" s="60">
        <v>0.625</v>
      </c>
      <c r="E15" s="60">
        <v>0.375</v>
      </c>
      <c r="F15" s="60">
        <v>0</v>
      </c>
      <c r="G15" s="60">
        <v>0</v>
      </c>
      <c r="H15" s="60">
        <v>0</v>
      </c>
      <c r="I15" s="60">
        <v>0</v>
      </c>
      <c r="J15" s="60">
        <v>0</v>
      </c>
    </row>
    <row r="16" spans="1:19" ht="13">
      <c r="A16" s="58" t="s">
        <v>21</v>
      </c>
      <c r="B16" s="59">
        <v>10</v>
      </c>
      <c r="C16" s="60">
        <v>1</v>
      </c>
      <c r="D16" s="60">
        <v>0.8</v>
      </c>
      <c r="E16" s="60">
        <v>0.3</v>
      </c>
      <c r="F16" s="60">
        <v>0</v>
      </c>
      <c r="G16" s="60">
        <v>0</v>
      </c>
      <c r="H16" s="60">
        <v>0</v>
      </c>
      <c r="I16" s="60">
        <v>0</v>
      </c>
      <c r="J16" s="60">
        <v>0</v>
      </c>
      <c r="K16" s="62"/>
      <c r="L16" s="62"/>
      <c r="M16" s="62"/>
      <c r="N16" s="62"/>
      <c r="O16" s="62"/>
      <c r="P16" s="62"/>
      <c r="Q16" s="62"/>
      <c r="R16" s="62"/>
      <c r="S16" s="62"/>
    </row>
    <row r="17" spans="1:19" ht="13">
      <c r="A17" s="58" t="s">
        <v>22</v>
      </c>
      <c r="B17" s="59">
        <v>9</v>
      </c>
      <c r="C17" s="60">
        <v>0.88900000000000001</v>
      </c>
      <c r="D17" s="60">
        <v>0.74990626171728536</v>
      </c>
      <c r="E17" s="60">
        <v>0.24996875390576179</v>
      </c>
      <c r="F17" s="60">
        <v>0</v>
      </c>
      <c r="G17" s="60">
        <v>0.12498437695288089</v>
      </c>
      <c r="H17" s="60">
        <v>0</v>
      </c>
      <c r="I17" s="60">
        <v>0</v>
      </c>
      <c r="J17" s="60">
        <v>0</v>
      </c>
      <c r="K17" s="62"/>
      <c r="L17" s="62"/>
      <c r="M17" s="62"/>
      <c r="N17" s="62"/>
      <c r="O17" s="62"/>
      <c r="P17" s="62"/>
      <c r="Q17" s="62"/>
      <c r="R17" s="62"/>
      <c r="S17" s="62"/>
    </row>
    <row r="18" spans="1:19" ht="13">
      <c r="A18" s="58" t="s">
        <v>100</v>
      </c>
      <c r="B18" s="59">
        <v>9</v>
      </c>
      <c r="C18" s="60">
        <v>1</v>
      </c>
      <c r="D18" s="60">
        <v>1</v>
      </c>
      <c r="E18" s="60">
        <v>0.1111111111111111</v>
      </c>
      <c r="F18" s="60">
        <v>0</v>
      </c>
      <c r="G18" s="60">
        <v>0</v>
      </c>
      <c r="H18" s="60">
        <v>0</v>
      </c>
      <c r="I18" s="60">
        <v>0</v>
      </c>
      <c r="J18" s="60">
        <v>0</v>
      </c>
      <c r="K18" s="62"/>
      <c r="L18" s="62"/>
      <c r="M18" s="62"/>
      <c r="N18" s="62"/>
      <c r="O18" s="62"/>
      <c r="P18" s="62"/>
      <c r="Q18" s="62"/>
      <c r="R18" s="62"/>
      <c r="S18" s="62"/>
    </row>
    <row r="19" spans="1:19" ht="13">
      <c r="A19" s="58" t="s">
        <v>24</v>
      </c>
      <c r="B19" s="59">
        <v>14</v>
      </c>
      <c r="C19" s="60">
        <v>1</v>
      </c>
      <c r="D19" s="60">
        <v>0.6428571428571429</v>
      </c>
      <c r="E19" s="60">
        <v>0.2857142857142857</v>
      </c>
      <c r="F19" s="60">
        <v>0</v>
      </c>
      <c r="G19" s="60">
        <v>0</v>
      </c>
      <c r="H19" s="60">
        <v>0</v>
      </c>
      <c r="I19" s="60">
        <v>0</v>
      </c>
      <c r="J19" s="60">
        <v>0.14285714285714285</v>
      </c>
      <c r="K19" s="62"/>
      <c r="L19" s="62"/>
      <c r="M19" s="62"/>
      <c r="N19" s="62"/>
      <c r="O19" s="62"/>
      <c r="P19" s="62"/>
      <c r="Q19" s="62"/>
      <c r="R19" s="62"/>
      <c r="S19" s="62"/>
    </row>
    <row r="20" spans="1:19" ht="13">
      <c r="A20" s="58" t="s">
        <v>25</v>
      </c>
      <c r="B20" s="59">
        <v>165</v>
      </c>
      <c r="C20" s="60">
        <v>0.99399999999999999</v>
      </c>
      <c r="D20" s="60">
        <v>0.61581610877385529</v>
      </c>
      <c r="E20" s="60">
        <v>0.29266508139747577</v>
      </c>
      <c r="F20" s="60">
        <v>8.5360648740930439E-2</v>
      </c>
      <c r="G20" s="60">
        <v>2.4388756783122981E-2</v>
      </c>
      <c r="H20" s="60">
        <v>0</v>
      </c>
      <c r="I20" s="60">
        <v>6.0971891957807452E-3</v>
      </c>
      <c r="J20" s="60">
        <v>0</v>
      </c>
    </row>
    <row r="21" spans="1:19" ht="13">
      <c r="A21" s="58" t="s">
        <v>101</v>
      </c>
      <c r="B21" s="59">
        <v>17</v>
      </c>
      <c r="C21" s="60">
        <v>0.94099999999999995</v>
      </c>
      <c r="D21" s="60">
        <v>0.75014065137213226</v>
      </c>
      <c r="E21" s="60">
        <v>0</v>
      </c>
      <c r="F21" s="60">
        <v>0</v>
      </c>
      <c r="G21" s="60">
        <v>0</v>
      </c>
      <c r="H21" s="60">
        <v>0</v>
      </c>
      <c r="I21" s="60">
        <v>0</v>
      </c>
      <c r="J21" s="60">
        <v>0.25004688379071077</v>
      </c>
    </row>
    <row r="22" spans="1:19" ht="13">
      <c r="A22" s="58" t="s">
        <v>27</v>
      </c>
      <c r="B22" s="59">
        <v>69</v>
      </c>
      <c r="C22" s="60">
        <v>0.39100000000000001</v>
      </c>
      <c r="D22" s="176" t="s">
        <v>104</v>
      </c>
      <c r="E22" s="176"/>
      <c r="F22" s="176"/>
      <c r="G22" s="176"/>
      <c r="H22" s="176"/>
      <c r="I22" s="176"/>
      <c r="J22" s="176"/>
      <c r="K22" s="62"/>
      <c r="L22" s="62"/>
      <c r="M22" s="62"/>
      <c r="N22" s="62"/>
      <c r="O22" s="62"/>
      <c r="P22" s="62"/>
      <c r="Q22" s="62"/>
      <c r="R22" s="62"/>
      <c r="S22" s="62"/>
    </row>
    <row r="23" spans="1:19" ht="13">
      <c r="A23" s="58" t="s">
        <v>28</v>
      </c>
      <c r="B23" s="59">
        <v>7</v>
      </c>
      <c r="C23" s="60">
        <v>1</v>
      </c>
      <c r="D23" s="60">
        <v>0</v>
      </c>
      <c r="E23" s="60">
        <v>0</v>
      </c>
      <c r="F23" s="60">
        <v>0</v>
      </c>
      <c r="G23" s="60">
        <v>1</v>
      </c>
      <c r="H23" s="60">
        <v>0</v>
      </c>
      <c r="I23" s="60">
        <v>0</v>
      </c>
      <c r="J23" s="60">
        <v>0</v>
      </c>
      <c r="K23" s="62"/>
      <c r="L23" s="62"/>
      <c r="M23" s="62"/>
      <c r="N23" s="62"/>
      <c r="O23" s="62"/>
      <c r="P23" s="62"/>
      <c r="Q23" s="62"/>
      <c r="R23" s="62"/>
      <c r="S23" s="62"/>
    </row>
    <row r="24" spans="1:19" ht="13">
      <c r="A24" s="58" t="s">
        <v>29</v>
      </c>
      <c r="B24" s="59">
        <v>174</v>
      </c>
      <c r="C24" s="60">
        <v>0.96</v>
      </c>
      <c r="D24" s="60">
        <v>0.77825670498084298</v>
      </c>
      <c r="E24" s="60">
        <v>0.14367816091954025</v>
      </c>
      <c r="F24" s="60">
        <v>2.3946360153256706E-2</v>
      </c>
      <c r="G24" s="60">
        <v>7.1839080459770124E-2</v>
      </c>
      <c r="H24" s="60">
        <v>1.1973180076628353E-2</v>
      </c>
      <c r="I24" s="60">
        <v>1.1973180076628353E-2</v>
      </c>
      <c r="J24" s="60">
        <v>0</v>
      </c>
    </row>
    <row r="25" spans="1:19" ht="13">
      <c r="A25" s="58" t="s">
        <v>30</v>
      </c>
      <c r="B25" s="59">
        <v>1</v>
      </c>
      <c r="C25" s="60">
        <v>1</v>
      </c>
      <c r="D25" s="60">
        <v>1</v>
      </c>
      <c r="E25" s="60">
        <v>0</v>
      </c>
      <c r="F25" s="60">
        <v>0</v>
      </c>
      <c r="G25" s="60">
        <v>0</v>
      </c>
      <c r="H25" s="60">
        <v>0</v>
      </c>
      <c r="I25" s="60">
        <v>0</v>
      </c>
      <c r="J25" s="60">
        <v>0</v>
      </c>
      <c r="K25" s="62"/>
      <c r="L25" s="62"/>
      <c r="M25" s="62"/>
      <c r="N25" s="62"/>
      <c r="O25" s="62"/>
      <c r="P25" s="62"/>
      <c r="Q25" s="62"/>
      <c r="R25" s="62"/>
      <c r="S25" s="62"/>
    </row>
    <row r="26" spans="1:19" ht="13">
      <c r="A26" s="58" t="s">
        <v>31</v>
      </c>
      <c r="B26" s="59">
        <v>3</v>
      </c>
      <c r="C26" s="60">
        <v>1</v>
      </c>
      <c r="D26" s="60">
        <v>1</v>
      </c>
      <c r="E26" s="60">
        <v>0</v>
      </c>
      <c r="F26" s="60">
        <v>0</v>
      </c>
      <c r="G26" s="60">
        <v>0</v>
      </c>
      <c r="H26" s="60">
        <v>0</v>
      </c>
      <c r="I26" s="60">
        <v>0</v>
      </c>
      <c r="J26" s="60">
        <v>0</v>
      </c>
      <c r="K26" s="62"/>
      <c r="L26" s="62"/>
      <c r="M26" s="62"/>
      <c r="N26" s="62"/>
      <c r="O26" s="62"/>
      <c r="P26" s="62"/>
      <c r="Q26" s="62"/>
      <c r="R26" s="62"/>
      <c r="S26" s="62"/>
    </row>
    <row r="27" spans="1:19" ht="13">
      <c r="A27" s="58" t="s">
        <v>33</v>
      </c>
      <c r="B27" s="59">
        <v>40</v>
      </c>
      <c r="C27" s="60">
        <v>0.72499999999999998</v>
      </c>
      <c r="D27" s="176" t="s">
        <v>104</v>
      </c>
      <c r="E27" s="176"/>
      <c r="F27" s="176"/>
      <c r="G27" s="176"/>
      <c r="H27" s="176"/>
      <c r="I27" s="176"/>
      <c r="J27" s="176"/>
      <c r="K27" s="62"/>
      <c r="L27" s="62"/>
      <c r="M27" s="62"/>
      <c r="N27" s="62"/>
      <c r="O27" s="62"/>
      <c r="P27" s="62"/>
      <c r="Q27" s="62"/>
      <c r="R27" s="62"/>
      <c r="S27" s="62"/>
    </row>
    <row r="28" spans="1:19" s="61" customFormat="1" ht="13">
      <c r="A28" s="58" t="s">
        <v>32</v>
      </c>
      <c r="B28" s="59">
        <v>10</v>
      </c>
      <c r="C28" s="60">
        <v>1</v>
      </c>
      <c r="D28" s="60">
        <v>0.5</v>
      </c>
      <c r="E28" s="60">
        <v>0.5</v>
      </c>
      <c r="F28" s="60">
        <v>0</v>
      </c>
      <c r="G28" s="60">
        <v>0</v>
      </c>
      <c r="H28" s="60">
        <v>0</v>
      </c>
      <c r="I28" s="60">
        <v>0</v>
      </c>
      <c r="J28" s="60">
        <v>0</v>
      </c>
    </row>
    <row r="29" spans="1:19" s="61" customFormat="1" ht="13">
      <c r="A29" s="58" t="s">
        <v>34</v>
      </c>
      <c r="B29" s="59">
        <v>7</v>
      </c>
      <c r="C29" s="60">
        <v>1</v>
      </c>
      <c r="D29" s="60">
        <v>0.5714285714285714</v>
      </c>
      <c r="E29" s="60">
        <v>0.2857142857142857</v>
      </c>
      <c r="F29" s="60">
        <v>0</v>
      </c>
      <c r="G29" s="60">
        <v>0.14285714285714285</v>
      </c>
      <c r="H29" s="60">
        <v>0</v>
      </c>
      <c r="I29" s="60">
        <v>0</v>
      </c>
      <c r="J29" s="60">
        <v>0</v>
      </c>
    </row>
    <row r="30" spans="1:19" ht="13">
      <c r="A30" s="58" t="s">
        <v>35</v>
      </c>
      <c r="B30" s="59">
        <v>21</v>
      </c>
      <c r="C30" s="60">
        <v>0.81</v>
      </c>
      <c r="D30" s="60">
        <v>0.94062316284538494</v>
      </c>
      <c r="E30" s="60">
        <v>0.11757789535567312</v>
      </c>
      <c r="F30" s="60">
        <v>5.8788947677836559E-2</v>
      </c>
      <c r="G30" s="60">
        <v>0</v>
      </c>
      <c r="H30" s="60">
        <v>0</v>
      </c>
      <c r="I30" s="60">
        <v>0</v>
      </c>
      <c r="J30" s="60">
        <v>0</v>
      </c>
    </row>
    <row r="31" spans="1:19" ht="13">
      <c r="A31" s="58" t="s">
        <v>36</v>
      </c>
      <c r="B31" s="59">
        <v>504</v>
      </c>
      <c r="C31" s="60">
        <v>0.97</v>
      </c>
      <c r="D31" s="60">
        <v>0.72819505809196527</v>
      </c>
      <c r="E31" s="60">
        <v>0.20864015709376535</v>
      </c>
      <c r="F31" s="60">
        <v>4.29553264604811E-2</v>
      </c>
      <c r="G31" s="60">
        <v>3.2727867779414173E-2</v>
      </c>
      <c r="H31" s="60">
        <v>1.2272950417280314E-2</v>
      </c>
      <c r="I31" s="60">
        <v>1.8409425625920472E-2</v>
      </c>
      <c r="J31" s="60">
        <v>0</v>
      </c>
    </row>
    <row r="32" spans="1:19" s="61" customFormat="1" ht="13">
      <c r="A32" s="58" t="s">
        <v>37</v>
      </c>
      <c r="B32" s="59">
        <v>13</v>
      </c>
      <c r="C32" s="60">
        <v>0.92300000000000004</v>
      </c>
      <c r="D32" s="60">
        <v>0.6667222268522377</v>
      </c>
      <c r="E32" s="60">
        <v>0.33336111342611885</v>
      </c>
      <c r="F32" s="60">
        <v>0.16668055671305942</v>
      </c>
      <c r="G32" s="60">
        <v>0</v>
      </c>
      <c r="H32" s="60">
        <v>0</v>
      </c>
      <c r="I32" s="60">
        <v>0</v>
      </c>
      <c r="J32" s="60">
        <v>0</v>
      </c>
    </row>
    <row r="33" spans="1:19" s="61" customFormat="1" ht="13">
      <c r="A33" s="58" t="s">
        <v>38</v>
      </c>
      <c r="B33" s="63">
        <v>6</v>
      </c>
      <c r="C33" s="60">
        <v>1</v>
      </c>
      <c r="D33" s="60">
        <v>0.83333333333333337</v>
      </c>
      <c r="E33" s="60">
        <v>0</v>
      </c>
      <c r="F33" s="60">
        <v>0.16666666666666666</v>
      </c>
      <c r="G33" s="60">
        <v>0</v>
      </c>
      <c r="H33" s="60">
        <v>0</v>
      </c>
      <c r="I33" s="60">
        <v>0</v>
      </c>
      <c r="J33" s="64">
        <v>0</v>
      </c>
    </row>
    <row r="34" spans="1:19" ht="13">
      <c r="A34" s="58" t="s">
        <v>39</v>
      </c>
      <c r="B34" s="59">
        <v>158</v>
      </c>
      <c r="C34" s="60">
        <v>0.94299999999999995</v>
      </c>
      <c r="D34" s="60">
        <v>0.51008765453642424</v>
      </c>
      <c r="E34" s="60">
        <v>0.32216062391774164</v>
      </c>
      <c r="F34" s="60">
        <v>7.3828476314482458E-2</v>
      </c>
      <c r="G34" s="60">
        <v>0.10738687463924722</v>
      </c>
      <c r="H34" s="60">
        <v>0</v>
      </c>
      <c r="I34" s="60">
        <v>2.6846718659811804E-2</v>
      </c>
      <c r="J34" s="60">
        <v>2.6846718659811804E-2</v>
      </c>
      <c r="K34" s="62"/>
      <c r="L34" s="62"/>
      <c r="M34" s="62"/>
      <c r="N34" s="62"/>
      <c r="O34" s="62"/>
      <c r="P34" s="62"/>
      <c r="Q34" s="62"/>
      <c r="R34" s="62"/>
      <c r="S34" s="62"/>
    </row>
    <row r="35" spans="1:19" ht="13">
      <c r="A35" s="58" t="s">
        <v>40</v>
      </c>
      <c r="B35" s="59">
        <v>236</v>
      </c>
      <c r="C35" s="60">
        <v>1</v>
      </c>
      <c r="D35" s="60">
        <v>0.877</v>
      </c>
      <c r="E35" s="60">
        <v>5.8999999999999997E-2</v>
      </c>
      <c r="F35" s="60">
        <v>4.6797358927234356E-2</v>
      </c>
      <c r="G35" s="60">
        <v>2.9780137499149137E-2</v>
      </c>
      <c r="H35" s="60">
        <v>0</v>
      </c>
      <c r="I35" s="60">
        <v>0</v>
      </c>
      <c r="J35" s="60">
        <v>0</v>
      </c>
      <c r="K35" s="62"/>
      <c r="L35" s="62"/>
      <c r="M35" s="62"/>
      <c r="N35" s="62"/>
      <c r="O35" s="62"/>
      <c r="P35" s="62"/>
      <c r="Q35" s="62"/>
      <c r="R35" s="62"/>
      <c r="S35" s="62"/>
    </row>
    <row r="36" spans="1:19" ht="13">
      <c r="A36" s="58" t="s">
        <v>41</v>
      </c>
      <c r="B36" s="59">
        <v>20</v>
      </c>
      <c r="C36" s="60">
        <v>1</v>
      </c>
      <c r="D36" s="60">
        <v>0.75</v>
      </c>
      <c r="E36" s="60">
        <v>0.2</v>
      </c>
      <c r="F36" s="60">
        <v>0.05</v>
      </c>
      <c r="G36" s="60">
        <v>0</v>
      </c>
      <c r="H36" s="60">
        <v>0</v>
      </c>
      <c r="I36" s="60">
        <v>0</v>
      </c>
      <c r="J36" s="60">
        <v>0</v>
      </c>
      <c r="K36" s="62"/>
      <c r="L36" s="62"/>
      <c r="M36" s="62"/>
      <c r="N36" s="62"/>
      <c r="O36" s="62"/>
      <c r="P36" s="62"/>
      <c r="Q36" s="62"/>
      <c r="R36" s="62"/>
      <c r="S36" s="62"/>
    </row>
    <row r="37" spans="1:19" ht="13">
      <c r="A37" s="58" t="s">
        <v>42</v>
      </c>
      <c r="B37" s="59">
        <v>13</v>
      </c>
      <c r="C37" s="60">
        <v>0.92300000000000004</v>
      </c>
      <c r="D37" s="60">
        <v>1.0000833402783564</v>
      </c>
      <c r="E37" s="60">
        <v>0</v>
      </c>
      <c r="F37" s="60">
        <v>0</v>
      </c>
      <c r="G37" s="60">
        <v>0</v>
      </c>
      <c r="H37" s="60">
        <v>0</v>
      </c>
      <c r="I37" s="60">
        <v>0</v>
      </c>
      <c r="J37" s="60">
        <v>0</v>
      </c>
      <c r="K37" s="62"/>
      <c r="L37" s="62"/>
      <c r="M37" s="62"/>
      <c r="N37" s="62"/>
      <c r="O37" s="62"/>
      <c r="P37" s="62"/>
      <c r="Q37" s="62"/>
      <c r="R37" s="62"/>
      <c r="S37" s="62"/>
    </row>
    <row r="38" spans="1:19" ht="13">
      <c r="A38" s="58" t="s">
        <v>43</v>
      </c>
      <c r="B38" s="59">
        <v>31</v>
      </c>
      <c r="C38" s="60">
        <v>0.871</v>
      </c>
      <c r="D38" s="60">
        <v>0</v>
      </c>
      <c r="E38" s="60">
        <v>0.99996296433465426</v>
      </c>
      <c r="F38" s="60">
        <v>0</v>
      </c>
      <c r="G38" s="60">
        <v>0</v>
      </c>
      <c r="H38" s="60">
        <v>0</v>
      </c>
      <c r="I38" s="60">
        <v>0</v>
      </c>
      <c r="J38" s="60">
        <v>0</v>
      </c>
      <c r="K38" s="62"/>
      <c r="L38" s="62"/>
      <c r="M38" s="62"/>
      <c r="N38" s="62"/>
      <c r="O38" s="62"/>
      <c r="P38" s="62"/>
      <c r="Q38" s="62"/>
      <c r="R38" s="62"/>
      <c r="S38" s="62"/>
    </row>
    <row r="39" spans="1:19" ht="13">
      <c r="A39" s="58" t="s">
        <v>102</v>
      </c>
      <c r="B39" s="59">
        <v>21</v>
      </c>
      <c r="C39" s="60">
        <v>0.95199999999999996</v>
      </c>
      <c r="D39" s="60">
        <v>0</v>
      </c>
      <c r="E39" s="60">
        <v>5.0020008003201284E-2</v>
      </c>
      <c r="F39" s="60">
        <v>1.0004001600640258</v>
      </c>
      <c r="G39" s="60">
        <v>0</v>
      </c>
      <c r="H39" s="60">
        <v>0</v>
      </c>
      <c r="I39" s="60">
        <v>0</v>
      </c>
      <c r="J39" s="60">
        <v>0</v>
      </c>
    </row>
    <row r="40" spans="1:19" ht="13">
      <c r="A40" s="58" t="s">
        <v>45</v>
      </c>
      <c r="B40" s="59">
        <v>1</v>
      </c>
      <c r="C40" s="60">
        <v>1</v>
      </c>
      <c r="D40" s="60">
        <v>1</v>
      </c>
      <c r="E40" s="60">
        <v>0</v>
      </c>
      <c r="F40" s="60">
        <v>0</v>
      </c>
      <c r="G40" s="60">
        <v>0</v>
      </c>
      <c r="H40" s="60">
        <v>0</v>
      </c>
      <c r="I40" s="60">
        <v>0</v>
      </c>
      <c r="J40" s="60">
        <v>0</v>
      </c>
    </row>
    <row r="41" spans="1:19" ht="13">
      <c r="A41" s="58" t="s">
        <v>46</v>
      </c>
      <c r="B41" s="59">
        <v>1</v>
      </c>
      <c r="C41" s="60">
        <v>1</v>
      </c>
      <c r="D41" s="60">
        <v>1</v>
      </c>
      <c r="E41" s="60">
        <v>0</v>
      </c>
      <c r="F41" s="60">
        <v>0</v>
      </c>
      <c r="G41" s="60">
        <v>0</v>
      </c>
      <c r="H41" s="60">
        <v>0</v>
      </c>
      <c r="I41" s="60">
        <v>0</v>
      </c>
      <c r="J41" s="60">
        <v>0</v>
      </c>
      <c r="K41" s="62"/>
      <c r="L41" s="62"/>
      <c r="M41" s="62"/>
      <c r="N41" s="62"/>
      <c r="O41" s="62"/>
      <c r="P41" s="62"/>
      <c r="Q41" s="62"/>
      <c r="R41" s="62"/>
      <c r="S41" s="62"/>
    </row>
    <row r="42" spans="1:19" ht="13">
      <c r="A42" s="58" t="s">
        <v>47</v>
      </c>
      <c r="B42" s="59">
        <v>16</v>
      </c>
      <c r="C42" s="60">
        <v>1</v>
      </c>
      <c r="D42" s="60">
        <v>0.625</v>
      </c>
      <c r="E42" s="60">
        <v>0.375</v>
      </c>
      <c r="F42" s="60">
        <v>0</v>
      </c>
      <c r="G42" s="60">
        <v>0</v>
      </c>
      <c r="H42" s="60">
        <v>0</v>
      </c>
      <c r="I42" s="60">
        <v>0</v>
      </c>
      <c r="J42" s="60">
        <v>0</v>
      </c>
      <c r="K42" s="62"/>
      <c r="L42" s="62"/>
      <c r="M42" s="62"/>
      <c r="N42" s="62"/>
      <c r="O42" s="62"/>
      <c r="P42" s="62"/>
      <c r="Q42" s="62"/>
      <c r="R42" s="62"/>
      <c r="S42" s="62"/>
    </row>
    <row r="43" spans="1:19" ht="13">
      <c r="A43" s="58" t="s">
        <v>48</v>
      </c>
      <c r="B43" s="59">
        <v>78</v>
      </c>
      <c r="C43" s="60">
        <v>1</v>
      </c>
      <c r="D43" s="60">
        <v>0.69230769230769229</v>
      </c>
      <c r="E43" s="60">
        <v>0.11538461538461539</v>
      </c>
      <c r="F43" s="60">
        <v>0</v>
      </c>
      <c r="G43" s="60">
        <v>3.8461538461538464E-2</v>
      </c>
      <c r="H43" s="60">
        <v>0</v>
      </c>
      <c r="I43" s="60">
        <v>0</v>
      </c>
      <c r="J43" s="60">
        <v>0.17948717948717949</v>
      </c>
      <c r="K43" s="62"/>
      <c r="L43" s="62"/>
      <c r="M43" s="62"/>
      <c r="N43" s="62"/>
      <c r="O43" s="62"/>
      <c r="P43" s="62"/>
      <c r="Q43" s="62"/>
      <c r="R43" s="62"/>
      <c r="S43" s="62"/>
    </row>
    <row r="44" spans="1:19" ht="13">
      <c r="A44" s="58" t="s">
        <v>49</v>
      </c>
      <c r="B44" s="59">
        <v>31</v>
      </c>
      <c r="C44" s="60">
        <v>0.51600000000000001</v>
      </c>
      <c r="D44" s="176" t="s">
        <v>104</v>
      </c>
      <c r="E44" s="176"/>
      <c r="F44" s="176"/>
      <c r="G44" s="176"/>
      <c r="H44" s="176"/>
      <c r="I44" s="176"/>
      <c r="J44" s="176"/>
      <c r="S44" s="62"/>
    </row>
    <row r="45" spans="1:19" ht="13">
      <c r="A45" s="58" t="s">
        <v>50</v>
      </c>
      <c r="B45" s="59">
        <v>27</v>
      </c>
      <c r="C45" s="60">
        <v>1</v>
      </c>
      <c r="D45" s="60">
        <v>0.81481481481481477</v>
      </c>
      <c r="E45" s="60">
        <v>0.1111111111111111</v>
      </c>
      <c r="F45" s="60">
        <v>7.407407407407407E-2</v>
      </c>
      <c r="G45" s="60">
        <v>0</v>
      </c>
      <c r="H45" s="60">
        <v>0</v>
      </c>
      <c r="I45" s="60">
        <v>0</v>
      </c>
      <c r="J45" s="60">
        <v>0</v>
      </c>
      <c r="K45" s="62"/>
      <c r="L45" s="62"/>
      <c r="M45" s="62"/>
      <c r="N45" s="62"/>
      <c r="O45" s="62"/>
      <c r="P45" s="62"/>
      <c r="Q45" s="62"/>
      <c r="R45" s="62"/>
      <c r="S45" s="62"/>
    </row>
    <row r="46" spans="1:19" ht="13">
      <c r="A46" s="58" t="s">
        <v>51</v>
      </c>
      <c r="B46" s="59">
        <v>84</v>
      </c>
      <c r="C46" s="60">
        <v>1</v>
      </c>
      <c r="D46" s="60">
        <v>0.91666666666666663</v>
      </c>
      <c r="E46" s="60">
        <v>0.10714285714285714</v>
      </c>
      <c r="F46" s="60">
        <v>1.1904761904761904E-2</v>
      </c>
      <c r="G46" s="60">
        <v>3.5714285714285712E-2</v>
      </c>
      <c r="H46" s="60">
        <v>2.3809523809523808E-2</v>
      </c>
      <c r="I46" s="60">
        <v>0</v>
      </c>
      <c r="J46" s="60">
        <v>0</v>
      </c>
      <c r="K46" s="62"/>
      <c r="L46" s="62"/>
      <c r="M46" s="62"/>
      <c r="N46" s="62"/>
      <c r="O46" s="62"/>
      <c r="P46" s="62"/>
      <c r="Q46" s="62"/>
      <c r="R46" s="62"/>
      <c r="S46" s="62"/>
    </row>
    <row r="47" spans="1:19" ht="13">
      <c r="A47" s="58" t="s">
        <v>52</v>
      </c>
      <c r="B47" s="59">
        <v>15</v>
      </c>
      <c r="C47" s="60">
        <v>1</v>
      </c>
      <c r="D47" s="60">
        <v>0.4</v>
      </c>
      <c r="E47" s="60">
        <v>0.66666666666666663</v>
      </c>
      <c r="F47" s="60">
        <v>0</v>
      </c>
      <c r="G47" s="60">
        <v>0</v>
      </c>
      <c r="H47" s="60">
        <v>0</v>
      </c>
      <c r="I47" s="60">
        <v>0</v>
      </c>
      <c r="J47" s="60">
        <v>0</v>
      </c>
      <c r="K47" s="62"/>
      <c r="L47" s="62"/>
      <c r="M47" s="62"/>
      <c r="N47" s="62"/>
      <c r="O47" s="62"/>
      <c r="P47" s="62"/>
      <c r="Q47" s="62"/>
      <c r="R47" s="62"/>
      <c r="S47" s="62"/>
    </row>
    <row r="48" spans="1:19" s="61" customFormat="1" ht="13">
      <c r="A48" s="58" t="s">
        <v>53</v>
      </c>
      <c r="B48" s="59">
        <v>2</v>
      </c>
      <c r="C48" s="60">
        <v>0.5</v>
      </c>
      <c r="D48" s="176" t="s">
        <v>104</v>
      </c>
      <c r="E48" s="176"/>
      <c r="F48" s="176"/>
      <c r="G48" s="176"/>
      <c r="H48" s="176"/>
      <c r="I48" s="176"/>
      <c r="J48" s="176"/>
    </row>
    <row r="49" spans="1:19" ht="13">
      <c r="A49" s="58" t="s">
        <v>54</v>
      </c>
      <c r="B49" s="59">
        <v>42</v>
      </c>
      <c r="C49" s="60">
        <v>1</v>
      </c>
      <c r="D49" s="60">
        <v>0.97619047619047616</v>
      </c>
      <c r="E49" s="60">
        <v>2.3809523809523808E-2</v>
      </c>
      <c r="F49" s="60">
        <v>0</v>
      </c>
      <c r="G49" s="60">
        <v>0</v>
      </c>
      <c r="H49" s="60">
        <v>0</v>
      </c>
      <c r="I49" s="60">
        <v>0</v>
      </c>
      <c r="J49" s="60">
        <v>0</v>
      </c>
      <c r="K49" s="62"/>
      <c r="L49" s="62"/>
      <c r="M49" s="62"/>
      <c r="N49" s="62"/>
      <c r="O49" s="62"/>
      <c r="P49" s="62"/>
      <c r="Q49" s="62"/>
      <c r="R49" s="62"/>
      <c r="S49" s="62"/>
    </row>
    <row r="50" spans="1:19" ht="13">
      <c r="A50" s="58" t="s">
        <v>55</v>
      </c>
      <c r="B50" s="59">
        <v>18</v>
      </c>
      <c r="C50" s="60">
        <v>1</v>
      </c>
      <c r="D50" s="60">
        <v>1</v>
      </c>
      <c r="E50" s="60">
        <v>0.27777777777777779</v>
      </c>
      <c r="F50" s="60">
        <v>0</v>
      </c>
      <c r="G50" s="60">
        <v>0</v>
      </c>
      <c r="H50" s="60">
        <v>0</v>
      </c>
      <c r="I50" s="60">
        <v>0</v>
      </c>
      <c r="J50" s="60">
        <v>0</v>
      </c>
      <c r="K50" s="62"/>
      <c r="L50" s="62"/>
      <c r="M50" s="62"/>
      <c r="N50" s="62"/>
      <c r="O50" s="62"/>
      <c r="P50" s="62"/>
      <c r="Q50" s="62"/>
      <c r="R50" s="62"/>
      <c r="S50" s="62"/>
    </row>
    <row r="51" spans="1:19" ht="13">
      <c r="A51" s="58" t="s">
        <v>56</v>
      </c>
      <c r="B51" s="59">
        <v>9</v>
      </c>
      <c r="C51" s="60">
        <v>1</v>
      </c>
      <c r="D51" s="60">
        <v>0.66666666666666663</v>
      </c>
      <c r="E51" s="60">
        <v>0.1111111111111111</v>
      </c>
      <c r="F51" s="60">
        <v>0.1111111111111111</v>
      </c>
      <c r="G51" s="60">
        <v>0.1111111111111111</v>
      </c>
      <c r="H51" s="60">
        <v>0</v>
      </c>
      <c r="I51" s="60">
        <v>0</v>
      </c>
      <c r="J51" s="60">
        <v>0</v>
      </c>
      <c r="K51" s="62"/>
      <c r="L51" s="62"/>
      <c r="M51" s="62"/>
      <c r="N51" s="62"/>
      <c r="O51" s="62"/>
      <c r="P51" s="62"/>
      <c r="Q51" s="62"/>
      <c r="R51" s="62"/>
      <c r="S51" s="62"/>
    </row>
    <row r="52" spans="1:19" ht="13">
      <c r="A52" s="58" t="s">
        <v>57</v>
      </c>
      <c r="B52" s="59">
        <v>26</v>
      </c>
      <c r="C52" s="60">
        <v>1</v>
      </c>
      <c r="D52" s="60">
        <v>0.96153846153846156</v>
      </c>
      <c r="E52" s="60">
        <v>0</v>
      </c>
      <c r="F52" s="60">
        <v>0</v>
      </c>
      <c r="G52" s="60">
        <v>0</v>
      </c>
      <c r="H52" s="60">
        <v>0</v>
      </c>
      <c r="I52" s="60">
        <v>0</v>
      </c>
      <c r="J52" s="60">
        <v>3.8461538461538464E-2</v>
      </c>
      <c r="K52" s="62"/>
      <c r="L52" s="62"/>
      <c r="M52" s="62"/>
      <c r="N52" s="62"/>
      <c r="O52" s="62"/>
      <c r="P52" s="62"/>
      <c r="Q52" s="62"/>
      <c r="R52" s="62"/>
      <c r="S52" s="62"/>
    </row>
    <row r="53" spans="1:19" ht="13">
      <c r="A53" s="58" t="s">
        <v>58</v>
      </c>
      <c r="B53" s="59">
        <v>9</v>
      </c>
      <c r="C53" s="60">
        <v>1</v>
      </c>
      <c r="D53" s="60">
        <v>0.33300000000000002</v>
      </c>
      <c r="E53" s="60">
        <v>0.222</v>
      </c>
      <c r="F53" s="60">
        <v>0.222</v>
      </c>
      <c r="G53" s="60">
        <v>0.111</v>
      </c>
      <c r="H53" s="60">
        <v>0.222</v>
      </c>
      <c r="I53" s="60">
        <v>0</v>
      </c>
      <c r="J53" s="60">
        <v>0</v>
      </c>
      <c r="K53" s="62"/>
      <c r="L53" s="62"/>
      <c r="M53" s="62"/>
      <c r="N53" s="62"/>
      <c r="O53" s="62"/>
      <c r="P53" s="62"/>
      <c r="Q53" s="62"/>
      <c r="R53" s="62"/>
      <c r="S53" s="62"/>
    </row>
    <row r="54" spans="1:19">
      <c r="A54" s="65"/>
      <c r="K54" s="62"/>
      <c r="L54" s="62"/>
      <c r="M54" s="62"/>
      <c r="N54" s="62"/>
      <c r="O54" s="62"/>
      <c r="P54" s="62"/>
      <c r="Q54" s="62"/>
      <c r="R54" s="62"/>
      <c r="S54" s="62"/>
    </row>
    <row r="60" spans="1:19">
      <c r="B60" s="62"/>
      <c r="K60" s="62"/>
      <c r="L60" s="62"/>
      <c r="M60" s="62"/>
      <c r="N60" s="62"/>
      <c r="O60" s="62"/>
      <c r="P60" s="62"/>
      <c r="Q60" s="62"/>
      <c r="R60" s="62"/>
      <c r="S60" s="62"/>
    </row>
  </sheetData>
  <mergeCells count="6">
    <mergeCell ref="D48:J48"/>
    <mergeCell ref="D2:J2"/>
    <mergeCell ref="D13:J13"/>
    <mergeCell ref="D22:J22"/>
    <mergeCell ref="D27:J27"/>
    <mergeCell ref="D44:J4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workbookViewId="0">
      <pane ySplit="1" topLeftCell="A2" activePane="bottomLeft" state="frozen"/>
      <selection pane="bottomLeft" activeCell="A27" sqref="A27"/>
    </sheetView>
  </sheetViews>
  <sheetFormatPr defaultColWidth="8" defaultRowHeight="12.5"/>
  <cols>
    <col min="1" max="1" width="54.26953125" style="62" bestFit="1" customWidth="1"/>
    <col min="2" max="2" width="12.08984375" style="66" customWidth="1"/>
    <col min="3" max="3" width="10.26953125" style="66" customWidth="1"/>
    <col min="4" max="10" width="13.26953125" style="66" customWidth="1"/>
    <col min="11" max="19" width="8" style="61"/>
    <col min="20" max="16384" width="8" style="62"/>
  </cols>
  <sheetData>
    <row r="1" spans="1:19" s="57" customFormat="1" ht="52">
      <c r="A1" s="68" t="s">
        <v>103</v>
      </c>
      <c r="B1" s="54" t="s">
        <v>89</v>
      </c>
      <c r="C1" s="54" t="s">
        <v>90</v>
      </c>
      <c r="D1" s="55" t="s">
        <v>91</v>
      </c>
      <c r="E1" s="55" t="s">
        <v>92</v>
      </c>
      <c r="F1" s="55" t="s">
        <v>93</v>
      </c>
      <c r="G1" s="55" t="s">
        <v>94</v>
      </c>
      <c r="H1" s="55" t="s">
        <v>95</v>
      </c>
      <c r="I1" s="55" t="s">
        <v>96</v>
      </c>
      <c r="J1" s="55" t="s">
        <v>97</v>
      </c>
      <c r="K1" s="56"/>
      <c r="L1" s="56"/>
      <c r="M1" s="56"/>
      <c r="N1" s="56"/>
      <c r="O1" s="56"/>
      <c r="P1" s="56"/>
      <c r="Q1" s="56"/>
      <c r="R1" s="56"/>
      <c r="S1" s="56"/>
    </row>
    <row r="2" spans="1:19" ht="13">
      <c r="A2" s="69" t="s">
        <v>63</v>
      </c>
      <c r="B2" s="73">
        <v>6</v>
      </c>
      <c r="C2" s="60">
        <v>1</v>
      </c>
      <c r="D2" s="60">
        <v>0.83299999999999996</v>
      </c>
      <c r="E2" s="60">
        <v>0.16700000000000001</v>
      </c>
      <c r="F2" s="60">
        <v>0</v>
      </c>
      <c r="G2" s="60">
        <v>0</v>
      </c>
      <c r="H2" s="60">
        <v>0</v>
      </c>
      <c r="I2" s="60">
        <v>0</v>
      </c>
      <c r="J2" s="60">
        <v>0.16700000000000001</v>
      </c>
    </row>
    <row r="3" spans="1:19" ht="13">
      <c r="A3" s="70" t="s">
        <v>64</v>
      </c>
      <c r="B3" s="74">
        <v>239</v>
      </c>
      <c r="C3" s="60">
        <v>1</v>
      </c>
      <c r="D3" s="60">
        <v>0.60299999999999998</v>
      </c>
      <c r="E3" s="60">
        <v>0.38900000000000001</v>
      </c>
      <c r="F3" s="60">
        <v>4.0000000000000001E-3</v>
      </c>
      <c r="G3" s="60">
        <v>8.0000000000000002E-3</v>
      </c>
      <c r="H3" s="60">
        <v>8.0000000000000002E-3</v>
      </c>
      <c r="I3" s="60">
        <v>0</v>
      </c>
      <c r="J3" s="60">
        <v>0</v>
      </c>
      <c r="K3" s="62"/>
      <c r="L3" s="62"/>
      <c r="M3" s="62"/>
      <c r="N3" s="62"/>
      <c r="O3" s="62"/>
      <c r="P3" s="62"/>
      <c r="Q3" s="62"/>
      <c r="R3" s="62"/>
      <c r="S3" s="62"/>
    </row>
    <row r="4" spans="1:19" ht="13">
      <c r="A4" s="70" t="s">
        <v>65</v>
      </c>
      <c r="B4" s="75">
        <v>8</v>
      </c>
      <c r="C4" s="60">
        <v>1</v>
      </c>
      <c r="D4" s="60">
        <v>0.625</v>
      </c>
      <c r="E4" s="60">
        <v>0.375</v>
      </c>
      <c r="F4" s="60">
        <v>0</v>
      </c>
      <c r="G4" s="60">
        <v>0</v>
      </c>
      <c r="H4" s="60">
        <v>0</v>
      </c>
      <c r="I4" s="60">
        <v>0</v>
      </c>
      <c r="J4" s="60">
        <v>0</v>
      </c>
    </row>
    <row r="5" spans="1:19" ht="13">
      <c r="A5" s="70" t="s">
        <v>66</v>
      </c>
      <c r="B5" s="74">
        <v>321</v>
      </c>
      <c r="C5" s="60">
        <v>0.92800000000000005</v>
      </c>
      <c r="D5" s="60">
        <v>0.60699999999999998</v>
      </c>
      <c r="E5" s="60">
        <v>0.23499999999999999</v>
      </c>
      <c r="F5" s="60">
        <v>0.05</v>
      </c>
      <c r="G5" s="60">
        <v>0.114</v>
      </c>
      <c r="H5" s="60">
        <v>7.0000000000000001E-3</v>
      </c>
      <c r="I5" s="60">
        <v>1.2999999999999999E-2</v>
      </c>
      <c r="J5" s="60">
        <v>1.2999999999999999E-2</v>
      </c>
      <c r="K5" s="62"/>
      <c r="L5" s="62"/>
      <c r="M5" s="62"/>
      <c r="N5" s="62"/>
      <c r="O5" s="62"/>
      <c r="P5" s="62"/>
      <c r="Q5" s="62"/>
      <c r="R5" s="62"/>
      <c r="S5" s="62"/>
    </row>
    <row r="6" spans="1:19" ht="13">
      <c r="A6" s="71" t="s">
        <v>67</v>
      </c>
      <c r="B6" s="76">
        <v>21</v>
      </c>
      <c r="C6" s="60">
        <v>0.81</v>
      </c>
      <c r="D6" s="60">
        <v>0.94099999999999995</v>
      </c>
      <c r="E6" s="60">
        <v>0.11799999999999999</v>
      </c>
      <c r="F6" s="60">
        <v>5.8999999999999997E-2</v>
      </c>
      <c r="G6" s="60">
        <v>0</v>
      </c>
      <c r="H6" s="60">
        <v>0</v>
      </c>
      <c r="I6" s="60">
        <v>0</v>
      </c>
      <c r="J6" s="60">
        <v>0</v>
      </c>
      <c r="K6" s="62"/>
      <c r="L6" s="62"/>
      <c r="M6" s="62"/>
      <c r="N6" s="62"/>
      <c r="O6" s="62"/>
      <c r="P6" s="62"/>
      <c r="Q6" s="62"/>
      <c r="R6" s="62"/>
      <c r="S6" s="62"/>
    </row>
    <row r="7" spans="1:19" ht="13">
      <c r="A7" s="70" t="s">
        <v>68</v>
      </c>
      <c r="B7" s="74">
        <v>20</v>
      </c>
      <c r="C7" s="60">
        <v>1</v>
      </c>
      <c r="D7" s="60">
        <v>0.75</v>
      </c>
      <c r="E7" s="60">
        <v>0.2</v>
      </c>
      <c r="F7" s="60">
        <v>0.05</v>
      </c>
      <c r="G7" s="60">
        <v>0</v>
      </c>
      <c r="H7" s="60">
        <v>0</v>
      </c>
      <c r="I7" s="60">
        <v>0</v>
      </c>
      <c r="J7" s="60">
        <v>0</v>
      </c>
      <c r="K7" s="62"/>
      <c r="L7" s="62"/>
      <c r="M7" s="62"/>
      <c r="N7" s="62"/>
      <c r="O7" s="62"/>
      <c r="P7" s="62"/>
      <c r="Q7" s="62"/>
      <c r="R7" s="62"/>
      <c r="S7" s="62"/>
    </row>
    <row r="8" spans="1:19" ht="13">
      <c r="A8" s="70" t="s">
        <v>69</v>
      </c>
      <c r="B8" s="74">
        <v>101</v>
      </c>
      <c r="C8" s="60">
        <v>1</v>
      </c>
      <c r="D8" s="60">
        <v>0.63400000000000001</v>
      </c>
      <c r="E8" s="60">
        <v>0.23799999999999999</v>
      </c>
      <c r="F8" s="60">
        <v>0.129</v>
      </c>
      <c r="G8" s="60">
        <v>0.02</v>
      </c>
      <c r="H8" s="60">
        <v>0</v>
      </c>
      <c r="I8" s="60">
        <v>0</v>
      </c>
      <c r="J8" s="60">
        <v>0.01</v>
      </c>
      <c r="K8" s="62"/>
      <c r="L8" s="62"/>
      <c r="M8" s="62"/>
      <c r="N8" s="62"/>
      <c r="O8" s="62"/>
      <c r="P8" s="62"/>
      <c r="Q8" s="62"/>
      <c r="R8" s="62"/>
      <c r="S8" s="62"/>
    </row>
    <row r="9" spans="1:19" ht="13">
      <c r="A9" s="70" t="s">
        <v>70</v>
      </c>
      <c r="B9" s="74">
        <v>76</v>
      </c>
      <c r="C9" s="60">
        <v>0.44700000000000001</v>
      </c>
      <c r="D9" s="176" t="s">
        <v>104</v>
      </c>
      <c r="E9" s="176"/>
      <c r="F9" s="176"/>
      <c r="G9" s="176"/>
      <c r="H9" s="176"/>
      <c r="I9" s="176"/>
      <c r="J9" s="176"/>
      <c r="K9" s="62"/>
      <c r="L9" s="62"/>
      <c r="M9" s="62"/>
      <c r="N9" s="62"/>
      <c r="O9" s="62"/>
      <c r="P9" s="62"/>
      <c r="Q9" s="62"/>
      <c r="R9" s="62"/>
      <c r="S9" s="62"/>
    </row>
    <row r="10" spans="1:19" s="61" customFormat="1" ht="13">
      <c r="A10" s="70" t="s">
        <v>71</v>
      </c>
      <c r="B10" s="74">
        <v>21</v>
      </c>
      <c r="C10" s="60">
        <v>0.95199999999999996</v>
      </c>
      <c r="D10" s="60">
        <v>0</v>
      </c>
      <c r="E10" s="60">
        <v>0.05</v>
      </c>
      <c r="F10" s="60">
        <v>1</v>
      </c>
      <c r="G10" s="60">
        <v>0</v>
      </c>
      <c r="H10" s="60">
        <v>0</v>
      </c>
      <c r="I10" s="60">
        <v>0</v>
      </c>
      <c r="J10" s="60">
        <v>0</v>
      </c>
    </row>
    <row r="11" spans="1:19" s="61" customFormat="1" ht="13">
      <c r="A11" s="70" t="s">
        <v>72</v>
      </c>
      <c r="B11" s="74">
        <v>85</v>
      </c>
      <c r="C11" s="60">
        <v>0.92900000000000005</v>
      </c>
      <c r="D11" s="60">
        <v>0.81</v>
      </c>
      <c r="E11" s="60">
        <v>0.19</v>
      </c>
      <c r="F11" s="60">
        <v>0</v>
      </c>
      <c r="G11" s="60">
        <v>0</v>
      </c>
      <c r="H11" s="60">
        <v>0</v>
      </c>
      <c r="I11" s="60">
        <v>1.2999999999999999E-2</v>
      </c>
      <c r="J11" s="60">
        <v>0</v>
      </c>
    </row>
    <row r="12" spans="1:19" ht="13">
      <c r="A12" s="70" t="s">
        <v>73</v>
      </c>
      <c r="B12" s="74">
        <v>9</v>
      </c>
      <c r="C12" s="60">
        <v>1</v>
      </c>
      <c r="D12" s="60">
        <v>0.66700000000000004</v>
      </c>
      <c r="E12" s="60">
        <v>0.111</v>
      </c>
      <c r="F12" s="60">
        <v>0.111</v>
      </c>
      <c r="G12" s="60">
        <v>0.111</v>
      </c>
      <c r="H12" s="60">
        <v>0</v>
      </c>
      <c r="I12" s="60">
        <v>0</v>
      </c>
      <c r="J12" s="60">
        <v>0</v>
      </c>
      <c r="K12" s="62"/>
      <c r="L12" s="62"/>
      <c r="M12" s="62"/>
      <c r="N12" s="62"/>
      <c r="O12" s="62"/>
      <c r="P12" s="62"/>
      <c r="Q12" s="62"/>
      <c r="R12" s="62"/>
      <c r="S12" s="62"/>
    </row>
    <row r="13" spans="1:19" ht="13">
      <c r="A13" s="70" t="s">
        <v>74</v>
      </c>
      <c r="B13" s="74">
        <v>296</v>
      </c>
      <c r="C13" s="60">
        <v>0.95899999999999996</v>
      </c>
      <c r="D13" s="60">
        <v>0.77100000000000002</v>
      </c>
      <c r="E13" s="60">
        <v>0.113</v>
      </c>
      <c r="F13" s="60">
        <v>1.4E-2</v>
      </c>
      <c r="G13" s="60">
        <v>3.5000000000000003E-2</v>
      </c>
      <c r="H13" s="60">
        <v>7.0000000000000001E-3</v>
      </c>
      <c r="I13" s="60">
        <v>4.0000000000000001E-3</v>
      </c>
      <c r="J13" s="60">
        <v>8.1000000000000003E-2</v>
      </c>
      <c r="K13" s="62"/>
      <c r="L13" s="62"/>
      <c r="M13" s="62"/>
      <c r="N13" s="62"/>
      <c r="O13" s="62"/>
      <c r="P13" s="62"/>
      <c r="Q13" s="62"/>
      <c r="R13" s="62"/>
      <c r="S13" s="62"/>
    </row>
    <row r="14" spans="1:19" ht="13">
      <c r="A14" s="70" t="s">
        <v>75</v>
      </c>
      <c r="B14" s="74">
        <v>66</v>
      </c>
      <c r="C14" s="60">
        <v>0.98499999999999999</v>
      </c>
      <c r="D14" s="60">
        <v>0.38500000000000001</v>
      </c>
      <c r="E14" s="60">
        <v>0.41499999999999998</v>
      </c>
      <c r="F14" s="60">
        <v>0.185</v>
      </c>
      <c r="G14" s="60">
        <v>3.1E-2</v>
      </c>
      <c r="H14" s="60">
        <v>0</v>
      </c>
      <c r="I14" s="60">
        <v>1.4999999999999999E-2</v>
      </c>
      <c r="J14" s="60">
        <v>0</v>
      </c>
    </row>
    <row r="15" spans="1:19" ht="13">
      <c r="A15" s="70" t="s">
        <v>76</v>
      </c>
      <c r="B15" s="74">
        <v>38</v>
      </c>
      <c r="C15" s="60">
        <v>0.71099999999999997</v>
      </c>
      <c r="D15" s="60">
        <v>0.74099999999999999</v>
      </c>
      <c r="E15" s="60">
        <v>3.6999999999999998E-2</v>
      </c>
      <c r="F15" s="60">
        <v>7.3999999999999996E-2</v>
      </c>
      <c r="G15" s="60">
        <v>0.14799999999999999</v>
      </c>
      <c r="H15" s="60">
        <v>0</v>
      </c>
      <c r="I15" s="60">
        <v>0</v>
      </c>
      <c r="J15" s="60">
        <v>0</v>
      </c>
    </row>
    <row r="16" spans="1:19" ht="13">
      <c r="A16" s="70" t="s">
        <v>77</v>
      </c>
      <c r="B16" s="74">
        <v>504</v>
      </c>
      <c r="C16" s="60">
        <v>0.97</v>
      </c>
      <c r="D16" s="60">
        <v>0.72799999999999998</v>
      </c>
      <c r="E16" s="60">
        <v>0.20899999999999999</v>
      </c>
      <c r="F16" s="60">
        <v>4.2999999999999997E-2</v>
      </c>
      <c r="G16" s="60">
        <v>3.3000000000000002E-2</v>
      </c>
      <c r="H16" s="60">
        <v>1.2E-2</v>
      </c>
      <c r="I16" s="60">
        <v>1.7999999999999999E-2</v>
      </c>
      <c r="J16" s="60">
        <v>0</v>
      </c>
      <c r="K16" s="62"/>
      <c r="L16" s="62"/>
      <c r="M16" s="62"/>
      <c r="N16" s="62"/>
      <c r="O16" s="62"/>
      <c r="P16" s="62"/>
      <c r="Q16" s="62"/>
      <c r="R16" s="62"/>
      <c r="S16" s="62"/>
    </row>
    <row r="17" spans="1:19" ht="13">
      <c r="A17" s="70" t="s">
        <v>78</v>
      </c>
      <c r="B17" s="74">
        <v>8</v>
      </c>
      <c r="C17" s="60">
        <v>0.875</v>
      </c>
      <c r="D17" s="60">
        <v>0.57099999999999995</v>
      </c>
      <c r="E17" s="60">
        <v>0.42899999999999999</v>
      </c>
      <c r="F17" s="60">
        <v>0.14299999999999999</v>
      </c>
      <c r="G17" s="60">
        <v>0</v>
      </c>
      <c r="H17" s="60">
        <v>0</v>
      </c>
      <c r="I17" s="60">
        <v>0</v>
      </c>
      <c r="J17" s="60">
        <v>0</v>
      </c>
      <c r="K17" s="62"/>
      <c r="L17" s="62"/>
      <c r="M17" s="62"/>
      <c r="N17" s="62"/>
      <c r="O17" s="62"/>
      <c r="P17" s="62"/>
      <c r="Q17" s="62"/>
      <c r="R17" s="62"/>
      <c r="S17" s="62"/>
    </row>
    <row r="18" spans="1:19" ht="13">
      <c r="A18" s="70" t="s">
        <v>79</v>
      </c>
      <c r="B18" s="74">
        <v>324</v>
      </c>
      <c r="C18" s="60">
        <v>1</v>
      </c>
      <c r="D18" s="60">
        <v>0.84599999999999997</v>
      </c>
      <c r="E18" s="60">
        <v>0.105</v>
      </c>
      <c r="F18" s="60">
        <v>3.6999999999999998E-2</v>
      </c>
      <c r="G18" s="60">
        <v>2.1999999999999999E-2</v>
      </c>
      <c r="H18" s="60">
        <v>0</v>
      </c>
      <c r="I18" s="60">
        <v>0</v>
      </c>
      <c r="J18" s="60">
        <v>0</v>
      </c>
      <c r="K18" s="62"/>
      <c r="L18" s="62"/>
      <c r="M18" s="62"/>
      <c r="N18" s="62"/>
      <c r="O18" s="62"/>
      <c r="P18" s="62"/>
      <c r="Q18" s="62"/>
      <c r="R18" s="62"/>
      <c r="S18" s="62"/>
    </row>
    <row r="19" spans="1:19" ht="13">
      <c r="A19" s="70" t="s">
        <v>80</v>
      </c>
      <c r="B19" s="74">
        <v>49</v>
      </c>
      <c r="C19" s="60">
        <v>0.67300000000000004</v>
      </c>
      <c r="D19" s="176" t="s">
        <v>104</v>
      </c>
      <c r="E19" s="176"/>
      <c r="F19" s="176"/>
      <c r="G19" s="176"/>
      <c r="H19" s="176"/>
      <c r="I19" s="176"/>
      <c r="J19" s="176"/>
      <c r="K19" s="62"/>
      <c r="L19" s="62"/>
      <c r="M19" s="62"/>
      <c r="N19" s="62"/>
      <c r="O19" s="62"/>
      <c r="P19" s="62"/>
      <c r="Q19" s="62"/>
      <c r="R19" s="62"/>
      <c r="S19" s="62"/>
    </row>
    <row r="20" spans="1:19" ht="13">
      <c r="A20" s="70" t="s">
        <v>81</v>
      </c>
      <c r="B20" s="74">
        <v>42</v>
      </c>
      <c r="C20" s="60">
        <v>1</v>
      </c>
      <c r="D20" s="60">
        <v>0.97599999999999998</v>
      </c>
      <c r="E20" s="60">
        <v>2.4E-2</v>
      </c>
      <c r="F20" s="60">
        <v>0</v>
      </c>
      <c r="G20" s="60">
        <v>0</v>
      </c>
      <c r="H20" s="60">
        <v>0</v>
      </c>
      <c r="I20" s="60">
        <v>0</v>
      </c>
      <c r="J20" s="60">
        <v>0</v>
      </c>
    </row>
    <row r="21" spans="1:19" ht="13">
      <c r="A21" s="70" t="s">
        <v>82</v>
      </c>
      <c r="B21" s="74">
        <v>28</v>
      </c>
      <c r="C21" s="60">
        <v>1</v>
      </c>
      <c r="D21" s="60">
        <v>0.92900000000000005</v>
      </c>
      <c r="E21" s="60">
        <v>0.28599999999999998</v>
      </c>
      <c r="F21" s="60">
        <v>0</v>
      </c>
      <c r="G21" s="60">
        <v>0</v>
      </c>
      <c r="H21" s="60">
        <v>0</v>
      </c>
      <c r="I21" s="60">
        <v>0</v>
      </c>
      <c r="J21" s="60">
        <v>0</v>
      </c>
    </row>
    <row r="22" spans="1:19" ht="13">
      <c r="A22" s="70" t="s">
        <v>83</v>
      </c>
      <c r="B22" s="74">
        <v>1</v>
      </c>
      <c r="C22" s="60">
        <v>1</v>
      </c>
      <c r="D22" s="60">
        <v>1</v>
      </c>
      <c r="E22" s="60">
        <v>0</v>
      </c>
      <c r="F22" s="60">
        <v>0</v>
      </c>
      <c r="G22" s="60">
        <v>0</v>
      </c>
      <c r="H22" s="60">
        <v>0</v>
      </c>
      <c r="I22" s="60">
        <v>0</v>
      </c>
      <c r="J22" s="60">
        <v>0</v>
      </c>
      <c r="K22" s="62"/>
      <c r="L22" s="62"/>
      <c r="M22" s="62"/>
      <c r="N22" s="62"/>
      <c r="O22" s="62"/>
      <c r="P22" s="62"/>
      <c r="Q22" s="62"/>
      <c r="R22" s="62"/>
      <c r="S22" s="62"/>
    </row>
    <row r="23" spans="1:19" ht="13">
      <c r="A23" s="70" t="s">
        <v>84</v>
      </c>
      <c r="B23" s="74">
        <v>27</v>
      </c>
      <c r="C23" s="60">
        <v>1</v>
      </c>
      <c r="D23" s="60">
        <v>0.55600000000000005</v>
      </c>
      <c r="E23" s="60">
        <v>0.40699999999999997</v>
      </c>
      <c r="F23" s="60">
        <v>3.6999999999999998E-2</v>
      </c>
      <c r="G23" s="60">
        <v>0</v>
      </c>
      <c r="H23" s="60">
        <v>0</v>
      </c>
      <c r="I23" s="60">
        <v>0</v>
      </c>
      <c r="J23" s="60">
        <v>0</v>
      </c>
      <c r="K23" s="62"/>
      <c r="L23" s="62"/>
      <c r="M23" s="62"/>
      <c r="N23" s="62"/>
      <c r="O23" s="62"/>
      <c r="P23" s="62"/>
      <c r="Q23" s="62"/>
      <c r="R23" s="62"/>
      <c r="S23" s="62"/>
    </row>
    <row r="24" spans="1:19" ht="13">
      <c r="A24" s="70" t="s">
        <v>85</v>
      </c>
      <c r="B24" s="74">
        <v>1</v>
      </c>
      <c r="C24" s="60">
        <v>1</v>
      </c>
      <c r="D24" s="60">
        <v>1</v>
      </c>
      <c r="E24" s="60">
        <v>0</v>
      </c>
      <c r="F24" s="60">
        <v>0</v>
      </c>
      <c r="G24" s="60">
        <v>0</v>
      </c>
      <c r="H24" s="60">
        <v>0</v>
      </c>
      <c r="I24" s="60">
        <v>0</v>
      </c>
      <c r="J24" s="60">
        <v>0</v>
      </c>
    </row>
    <row r="25" spans="1:19" ht="13">
      <c r="A25" s="70" t="s">
        <v>86</v>
      </c>
      <c r="B25" s="74">
        <v>31</v>
      </c>
      <c r="C25" s="60">
        <v>0.871</v>
      </c>
      <c r="D25" s="60">
        <v>0</v>
      </c>
      <c r="E25" s="60">
        <v>1</v>
      </c>
      <c r="F25" s="60">
        <v>0</v>
      </c>
      <c r="G25" s="60">
        <v>0</v>
      </c>
      <c r="H25" s="60">
        <v>0</v>
      </c>
      <c r="I25" s="60">
        <v>0</v>
      </c>
      <c r="J25" s="60">
        <v>0</v>
      </c>
      <c r="K25" s="62"/>
      <c r="L25" s="62"/>
      <c r="M25" s="62"/>
      <c r="N25" s="62"/>
      <c r="O25" s="62"/>
      <c r="P25" s="62"/>
      <c r="Q25" s="62"/>
      <c r="R25" s="62"/>
      <c r="S25" s="62"/>
    </row>
    <row r="26" spans="1:19" ht="13">
      <c r="A26" s="70" t="s">
        <v>87</v>
      </c>
      <c r="B26" s="74">
        <v>90</v>
      </c>
      <c r="C26" s="60">
        <v>1</v>
      </c>
      <c r="D26" s="60">
        <v>0.74399999999999999</v>
      </c>
      <c r="E26" s="60">
        <v>0.222</v>
      </c>
      <c r="F26" s="60">
        <v>1.0999999999999999E-2</v>
      </c>
      <c r="G26" s="60">
        <v>2.1999999999999999E-2</v>
      </c>
      <c r="H26" s="60">
        <v>0</v>
      </c>
      <c r="I26" s="60">
        <v>0</v>
      </c>
      <c r="J26" s="60">
        <v>0</v>
      </c>
      <c r="K26" s="62"/>
      <c r="L26" s="62"/>
      <c r="M26" s="62"/>
      <c r="N26" s="62"/>
      <c r="O26" s="62"/>
      <c r="P26" s="62"/>
      <c r="Q26" s="62"/>
      <c r="R26" s="62"/>
      <c r="S26" s="62"/>
    </row>
    <row r="27" spans="1:19" ht="13.5" thickBot="1">
      <c r="A27" s="72" t="s">
        <v>88</v>
      </c>
      <c r="B27" s="74">
        <v>206</v>
      </c>
      <c r="C27" s="60">
        <v>0.98499999999999999</v>
      </c>
      <c r="D27" s="60">
        <v>0.92100000000000004</v>
      </c>
      <c r="E27" s="60">
        <v>9.4E-2</v>
      </c>
      <c r="F27" s="60">
        <v>0.03</v>
      </c>
      <c r="G27" s="60">
        <v>0.03</v>
      </c>
      <c r="H27" s="60">
        <v>0.01</v>
      </c>
      <c r="I27" s="60">
        <v>0.01</v>
      </c>
      <c r="J27" s="60">
        <v>5.0000000000000001E-3</v>
      </c>
      <c r="K27" s="62"/>
      <c r="L27" s="62"/>
      <c r="M27" s="62"/>
      <c r="N27" s="62"/>
      <c r="O27" s="62"/>
      <c r="P27" s="62"/>
      <c r="Q27" s="62"/>
      <c r="R27" s="62"/>
      <c r="S27" s="62"/>
    </row>
    <row r="28" spans="1:19">
      <c r="A28" s="65"/>
      <c r="K28" s="62"/>
      <c r="L28" s="62"/>
      <c r="M28" s="62"/>
      <c r="N28" s="62"/>
      <c r="O28" s="62"/>
      <c r="P28" s="62"/>
      <c r="Q28" s="62"/>
      <c r="R28" s="62"/>
      <c r="S28" s="62"/>
    </row>
    <row r="31" spans="1:19">
      <c r="C31" s="67"/>
      <c r="D31" s="67"/>
      <c r="E31" s="67"/>
      <c r="F31" s="67"/>
      <c r="G31" s="67"/>
      <c r="H31" s="67"/>
      <c r="I31" s="67"/>
    </row>
    <row r="34" spans="2:19">
      <c r="B34" s="62"/>
      <c r="K34" s="62"/>
      <c r="L34" s="62"/>
      <c r="M34" s="62"/>
      <c r="N34" s="62"/>
      <c r="O34" s="62"/>
      <c r="P34" s="62"/>
      <c r="Q34" s="62"/>
      <c r="R34" s="62"/>
      <c r="S34" s="62"/>
    </row>
  </sheetData>
  <mergeCells count="2">
    <mergeCell ref="D9:J9"/>
    <mergeCell ref="D19:J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Gender by Portfolio</vt:lpstr>
      <vt:lpstr>Gender by Portfolio (boards)</vt:lpstr>
      <vt:lpstr>Gender by Agency</vt:lpstr>
      <vt:lpstr>Gender by Agency (boards)</vt:lpstr>
      <vt:lpstr>Ethnicity by Portfolio</vt:lpstr>
      <vt:lpstr>Ethnicity by Agency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Stocktake tables</dc:title>
  <dc:creator>Ministry for Women</dc:creator>
  <cp:lastModifiedBy>Windows User</cp:lastModifiedBy>
  <dcterms:created xsi:type="dcterms:W3CDTF">2020-05-05T05:18:02Z</dcterms:created>
  <dcterms:modified xsi:type="dcterms:W3CDTF">2020-06-10T02:57:17Z</dcterms:modified>
</cp:coreProperties>
</file>