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nzmfw-my.sharepoint.com/personal/alex_feinson_women_govt_nz/Documents/Desktop/Working/"/>
    </mc:Choice>
  </mc:AlternateContent>
  <xr:revisionPtr revIDLastSave="0" documentId="8_{D0AA0576-10AC-425B-83E9-5CB4C835730C}" xr6:coauthVersionLast="47" xr6:coauthVersionMax="47" xr10:uidLastSave="{00000000-0000-0000-0000-000000000000}"/>
  <bookViews>
    <workbookView xWindow="-120" yWindow="-120" windowWidth="29040" windowHeight="15720" xr2:uid="{00000000-000D-0000-FFFF-FFFF00000000}"/>
  </bookViews>
  <sheets>
    <sheet name="Gender by agency" sheetId="2" r:id="rId1"/>
    <sheet name="Gender by agency (boards)" sheetId="6" r:id="rId2"/>
    <sheet name="Gender by portfolio" sheetId="1" r:id="rId3"/>
    <sheet name="Gender by portfolio (boards)" sheetId="5" r:id="rId4"/>
    <sheet name="Ethnicity by agency" sheetId="4" r:id="rId5"/>
    <sheet name="Ethnicity by portfolio"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59" i="6" l="1"/>
  <c r="F458" i="6"/>
  <c r="F457" i="6"/>
  <c r="F456" i="6"/>
  <c r="F455" i="6"/>
  <c r="F454" i="6"/>
  <c r="F453" i="6"/>
  <c r="F452" i="6"/>
  <c r="F451" i="6"/>
  <c r="F450" i="6"/>
  <c r="F449" i="6"/>
  <c r="F448" i="6"/>
  <c r="F447" i="6"/>
  <c r="F446" i="6"/>
  <c r="F445" i="6"/>
  <c r="F444" i="6"/>
  <c r="F443" i="6"/>
  <c r="F442" i="6"/>
  <c r="F441" i="6"/>
  <c r="F440" i="6"/>
  <c r="F439" i="6"/>
  <c r="F438" i="6"/>
  <c r="F437" i="6"/>
  <c r="F436" i="6"/>
  <c r="F435" i="6"/>
  <c r="F434" i="6"/>
  <c r="F433" i="6"/>
  <c r="F432" i="6"/>
  <c r="F431" i="6"/>
  <c r="F430" i="6"/>
  <c r="F429" i="6"/>
  <c r="F428" i="6"/>
  <c r="F427" i="6"/>
  <c r="F426" i="6"/>
  <c r="F425" i="6"/>
  <c r="F424" i="6"/>
  <c r="F423" i="6"/>
  <c r="F422" i="6"/>
  <c r="F421" i="6"/>
  <c r="F420" i="6"/>
  <c r="F419" i="6"/>
  <c r="E418" i="6"/>
  <c r="D418" i="6"/>
  <c r="F418" i="6" s="1"/>
  <c r="C418" i="6"/>
  <c r="F416" i="6"/>
  <c r="F415" i="6"/>
  <c r="F414" i="6"/>
  <c r="F413" i="6"/>
  <c r="F412" i="6"/>
  <c r="F411" i="6"/>
  <c r="F410" i="6"/>
  <c r="F409" i="6"/>
  <c r="F408" i="6"/>
  <c r="F407" i="6"/>
  <c r="F406" i="6"/>
  <c r="F405" i="6"/>
  <c r="F404" i="6"/>
  <c r="F403" i="6"/>
  <c r="E402" i="6"/>
  <c r="D402" i="6"/>
  <c r="F402" i="6" s="1"/>
  <c r="C402" i="6"/>
  <c r="F400" i="6"/>
  <c r="F399" i="6"/>
  <c r="F398" i="6"/>
  <c r="F397" i="6"/>
  <c r="F396" i="6"/>
  <c r="F395" i="6"/>
  <c r="F394" i="6"/>
  <c r="E393" i="6"/>
  <c r="D393" i="6"/>
  <c r="C393" i="6"/>
  <c r="F391" i="6"/>
  <c r="E390" i="6"/>
  <c r="D390" i="6"/>
  <c r="F390" i="6" s="1"/>
  <c r="C390" i="6"/>
  <c r="F388" i="6"/>
  <c r="E387" i="6"/>
  <c r="D387" i="6"/>
  <c r="F387" i="6" s="1"/>
  <c r="C387" i="6"/>
  <c r="F385" i="6"/>
  <c r="E384" i="6"/>
  <c r="D384" i="6"/>
  <c r="C384" i="6"/>
  <c r="F382" i="6"/>
  <c r="E381" i="6"/>
  <c r="D381" i="6"/>
  <c r="F381" i="6" s="1"/>
  <c r="C381" i="6"/>
  <c r="F379" i="6"/>
  <c r="E378" i="6"/>
  <c r="D378" i="6"/>
  <c r="F378" i="6" s="1"/>
  <c r="C378" i="6"/>
  <c r="F376" i="6"/>
  <c r="F375" i="6"/>
  <c r="F374" i="6"/>
  <c r="F373" i="6"/>
  <c r="F372" i="6"/>
  <c r="E371" i="6"/>
  <c r="D371" i="6"/>
  <c r="C371" i="6"/>
  <c r="F369" i="6"/>
  <c r="E368" i="6"/>
  <c r="D368" i="6"/>
  <c r="C368" i="6"/>
  <c r="F366" i="6"/>
  <c r="F365" i="6"/>
  <c r="F364" i="6"/>
  <c r="F363" i="6"/>
  <c r="F362" i="6"/>
  <c r="F361" i="6"/>
  <c r="F360" i="6"/>
  <c r="E359" i="6"/>
  <c r="D359" i="6"/>
  <c r="F359" i="6" s="1"/>
  <c r="C359" i="6"/>
  <c r="F357" i="6"/>
  <c r="F356" i="6"/>
  <c r="F355" i="6"/>
  <c r="F354" i="6"/>
  <c r="F353" i="6"/>
  <c r="F352" i="6"/>
  <c r="F351" i="6"/>
  <c r="E350" i="6"/>
  <c r="D350" i="6"/>
  <c r="F350" i="6" s="1"/>
  <c r="C350" i="6"/>
  <c r="F348" i="6"/>
  <c r="F347" i="6"/>
  <c r="F346" i="6"/>
  <c r="F345" i="6"/>
  <c r="F344" i="6"/>
  <c r="F343" i="6"/>
  <c r="F342" i="6"/>
  <c r="F341" i="6"/>
  <c r="F340" i="6"/>
  <c r="F339" i="6"/>
  <c r="F338" i="6"/>
  <c r="F337" i="6"/>
  <c r="F336" i="6"/>
  <c r="F335" i="6"/>
  <c r="F334" i="6"/>
  <c r="F333" i="6"/>
  <c r="F332" i="6"/>
  <c r="F331" i="6"/>
  <c r="F329" i="6"/>
  <c r="F328" i="6"/>
  <c r="F327" i="6"/>
  <c r="F326" i="6"/>
  <c r="F325" i="6"/>
  <c r="F324" i="6"/>
  <c r="F323" i="6"/>
  <c r="F322" i="6"/>
  <c r="F321" i="6"/>
  <c r="F320" i="6"/>
  <c r="F319" i="6"/>
  <c r="F318" i="6"/>
  <c r="F317" i="6"/>
  <c r="F316" i="6"/>
  <c r="F315" i="6"/>
  <c r="F313" i="6"/>
  <c r="F312" i="6"/>
  <c r="F311" i="6"/>
  <c r="F310" i="6"/>
  <c r="F309" i="6"/>
  <c r="F308" i="6"/>
  <c r="E307" i="6"/>
  <c r="D307" i="6"/>
  <c r="F307" i="6" s="1"/>
  <c r="C307" i="6"/>
  <c r="F305" i="6"/>
  <c r="E304" i="6"/>
  <c r="D304" i="6"/>
  <c r="F304" i="6" s="1"/>
  <c r="C304"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E244" i="6"/>
  <c r="D244" i="6"/>
  <c r="C244" i="6"/>
  <c r="F242" i="6"/>
  <c r="F241" i="6"/>
  <c r="F240" i="6"/>
  <c r="F239" i="6"/>
  <c r="F238" i="6"/>
  <c r="F237" i="6"/>
  <c r="F236" i="6"/>
  <c r="F235" i="6"/>
  <c r="F234" i="6"/>
  <c r="F233" i="6"/>
  <c r="F232" i="6"/>
  <c r="E231" i="6"/>
  <c r="D231" i="6"/>
  <c r="F231" i="6" s="1"/>
  <c r="C231" i="6"/>
  <c r="F229" i="6"/>
  <c r="F228" i="6"/>
  <c r="F227" i="6"/>
  <c r="F226" i="6"/>
  <c r="F225" i="6"/>
  <c r="F224" i="6"/>
  <c r="F223" i="6"/>
  <c r="F222" i="6"/>
  <c r="F221" i="6"/>
  <c r="F220" i="6"/>
  <c r="F219" i="6"/>
  <c r="F218" i="6"/>
  <c r="F217" i="6"/>
  <c r="F216" i="6"/>
  <c r="E215" i="6"/>
  <c r="D215" i="6"/>
  <c r="F215" i="6" s="1"/>
  <c r="C215"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E164" i="6"/>
  <c r="D164" i="6"/>
  <c r="F164" i="6" s="1"/>
  <c r="C164" i="6"/>
  <c r="F162" i="6"/>
  <c r="F161" i="6"/>
  <c r="E161" i="6"/>
  <c r="D161" i="6"/>
  <c r="C161" i="6"/>
  <c r="F159" i="6"/>
  <c r="F158" i="6"/>
  <c r="F157" i="6"/>
  <c r="F156" i="6"/>
  <c r="F155" i="6"/>
  <c r="F154" i="6"/>
  <c r="F153" i="6"/>
  <c r="F152" i="6"/>
  <c r="F151" i="6"/>
  <c r="F150" i="6"/>
  <c r="F149" i="6"/>
  <c r="F148" i="6"/>
  <c r="F147" i="6"/>
  <c r="F146" i="6"/>
  <c r="F145" i="6"/>
  <c r="E144" i="6"/>
  <c r="D144" i="6"/>
  <c r="F144" i="6" s="1"/>
  <c r="C144" i="6"/>
  <c r="F142" i="6"/>
  <c r="F141" i="6"/>
  <c r="F140" i="6"/>
  <c r="E139" i="6"/>
  <c r="D139" i="6"/>
  <c r="C139" i="6"/>
  <c r="F137" i="6"/>
  <c r="F136" i="6"/>
  <c r="F135" i="6"/>
  <c r="F134" i="6"/>
  <c r="F133" i="6"/>
  <c r="F132" i="6"/>
  <c r="F131" i="6"/>
  <c r="F130" i="6"/>
  <c r="F129" i="6"/>
  <c r="E128" i="6"/>
  <c r="D128" i="6"/>
  <c r="F128" i="6" s="1"/>
  <c r="C128" i="6"/>
  <c r="F126" i="6"/>
  <c r="F125" i="6"/>
  <c r="F124" i="6"/>
  <c r="F123" i="6"/>
  <c r="F122" i="6"/>
  <c r="F121" i="6"/>
  <c r="F120" i="6"/>
  <c r="F119" i="6"/>
  <c r="F118" i="6"/>
  <c r="F117" i="6"/>
  <c r="F116" i="6"/>
  <c r="F115" i="6"/>
  <c r="F114" i="6"/>
  <c r="F113" i="6"/>
  <c r="E112" i="6"/>
  <c r="D112" i="6"/>
  <c r="F112" i="6" s="1"/>
  <c r="C112" i="6"/>
  <c r="F110" i="6"/>
  <c r="F109" i="6"/>
  <c r="F108" i="6"/>
  <c r="F107" i="6"/>
  <c r="E106" i="6"/>
  <c r="D106" i="6"/>
  <c r="C106" i="6"/>
  <c r="F104" i="6"/>
  <c r="E103" i="6"/>
  <c r="D103" i="6"/>
  <c r="C103" i="6"/>
  <c r="F101" i="6"/>
  <c r="F100" i="6"/>
  <c r="F99" i="6"/>
  <c r="E98" i="6"/>
  <c r="D98" i="6"/>
  <c r="F98" i="6" s="1"/>
  <c r="C98" i="6"/>
  <c r="F96" i="6"/>
  <c r="F95" i="6"/>
  <c r="F94" i="6"/>
  <c r="F93" i="6"/>
  <c r="F92" i="6"/>
  <c r="F91" i="6"/>
  <c r="F90" i="6"/>
  <c r="F89" i="6"/>
  <c r="F88" i="6"/>
  <c r="F87" i="6"/>
  <c r="F86"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E41" i="6"/>
  <c r="D41" i="6"/>
  <c r="F41" i="6" s="1"/>
  <c r="C41" i="6"/>
  <c r="F38" i="6"/>
  <c r="F37" i="6"/>
  <c r="E36" i="6"/>
  <c r="D36" i="6"/>
  <c r="F36" i="6" s="1"/>
  <c r="C36"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E6" i="6"/>
  <c r="D6" i="6"/>
  <c r="C6" i="6"/>
  <c r="F508" i="5"/>
  <c r="F507" i="5"/>
  <c r="F506" i="5"/>
  <c r="F505" i="5"/>
  <c r="E504" i="5"/>
  <c r="D504" i="5"/>
  <c r="C504" i="5"/>
  <c r="F502" i="5"/>
  <c r="E501" i="5"/>
  <c r="D501" i="5"/>
  <c r="F501" i="5" s="1"/>
  <c r="C501" i="5"/>
  <c r="F499" i="5"/>
  <c r="F498" i="5"/>
  <c r="F497" i="5"/>
  <c r="F496" i="5"/>
  <c r="E495" i="5"/>
  <c r="D495" i="5"/>
  <c r="F495" i="5" s="1"/>
  <c r="C495" i="5"/>
  <c r="F493" i="5"/>
  <c r="E492" i="5"/>
  <c r="D492" i="5"/>
  <c r="F492" i="5" s="1"/>
  <c r="C492" i="5"/>
  <c r="F490" i="5"/>
  <c r="F489" i="5"/>
  <c r="F488" i="5"/>
  <c r="F487" i="5"/>
  <c r="F486" i="5"/>
  <c r="F485" i="5"/>
  <c r="F484" i="5"/>
  <c r="F483" i="5"/>
  <c r="E483" i="5"/>
  <c r="D483" i="5"/>
  <c r="C483" i="5"/>
  <c r="F481" i="5"/>
  <c r="F480" i="5"/>
  <c r="F479" i="5"/>
  <c r="E479" i="5"/>
  <c r="D479" i="5"/>
  <c r="C479" i="5"/>
  <c r="F477" i="5"/>
  <c r="F476" i="5"/>
  <c r="E475" i="5"/>
  <c r="D475" i="5"/>
  <c r="C475" i="5"/>
  <c r="F473" i="5"/>
  <c r="F472" i="5"/>
  <c r="F471" i="5"/>
  <c r="F470" i="5"/>
  <c r="F469" i="5"/>
  <c r="F468" i="5"/>
  <c r="F467" i="5"/>
  <c r="F466" i="5"/>
  <c r="F465" i="5"/>
  <c r="F464" i="5"/>
  <c r="F463" i="5"/>
  <c r="F462" i="5"/>
  <c r="F461" i="5"/>
  <c r="F460" i="5"/>
  <c r="F459" i="5"/>
  <c r="F458" i="5"/>
  <c r="F457" i="5"/>
  <c r="E457" i="5"/>
  <c r="D457" i="5"/>
  <c r="C457" i="5"/>
  <c r="F455" i="5"/>
  <c r="F454" i="5"/>
  <c r="F453" i="5"/>
  <c r="F452" i="5"/>
  <c r="F451" i="5"/>
  <c r="E451" i="5"/>
  <c r="D451" i="5"/>
  <c r="C451" i="5"/>
  <c r="F449" i="5"/>
  <c r="F448" i="5"/>
  <c r="F447" i="5"/>
  <c r="F446" i="5"/>
  <c r="F445" i="5"/>
  <c r="F444" i="5"/>
  <c r="E443" i="5"/>
  <c r="D443" i="5"/>
  <c r="C443" i="5"/>
  <c r="F443" i="5" s="1"/>
  <c r="F441" i="5"/>
  <c r="E440" i="5"/>
  <c r="D440" i="5"/>
  <c r="C440" i="5"/>
  <c r="F438" i="5"/>
  <c r="F437" i="5"/>
  <c r="F436" i="5"/>
  <c r="F435" i="5"/>
  <c r="F434" i="5"/>
  <c r="F433" i="5"/>
  <c r="F432" i="5"/>
  <c r="F431" i="5"/>
  <c r="F430" i="5"/>
  <c r="F429" i="5"/>
  <c r="F428" i="5"/>
  <c r="E427" i="5"/>
  <c r="D427" i="5"/>
  <c r="F427" i="5" s="1"/>
  <c r="C427" i="5"/>
  <c r="F425" i="5"/>
  <c r="F423" i="5"/>
  <c r="E422" i="5"/>
  <c r="D422" i="5"/>
  <c r="C422" i="5"/>
  <c r="F420" i="5"/>
  <c r="E419" i="5"/>
  <c r="D419" i="5"/>
  <c r="C419" i="5"/>
  <c r="F417" i="5"/>
  <c r="F416" i="5"/>
  <c r="F415" i="5"/>
  <c r="E414" i="5"/>
  <c r="D414" i="5"/>
  <c r="F414" i="5" s="1"/>
  <c r="C414" i="5"/>
  <c r="F412" i="5"/>
  <c r="E411" i="5"/>
  <c r="D411" i="5"/>
  <c r="C411" i="5"/>
  <c r="F409" i="5"/>
  <c r="F408" i="5"/>
  <c r="F407" i="5"/>
  <c r="F406" i="5"/>
  <c r="F405" i="5"/>
  <c r="F404" i="5"/>
  <c r="F403" i="5"/>
  <c r="E402" i="5"/>
  <c r="D402" i="5"/>
  <c r="F402" i="5" s="1"/>
  <c r="C402" i="5"/>
  <c r="F400" i="5"/>
  <c r="F399" i="5"/>
  <c r="F398" i="5"/>
  <c r="F397" i="5"/>
  <c r="E396" i="5"/>
  <c r="D396" i="5"/>
  <c r="F396" i="5" s="1"/>
  <c r="C396" i="5"/>
  <c r="F394" i="5"/>
  <c r="F393" i="5"/>
  <c r="F392" i="5"/>
  <c r="F391" i="5"/>
  <c r="F390" i="5"/>
  <c r="E389" i="5"/>
  <c r="D389" i="5"/>
  <c r="F389" i="5" s="1"/>
  <c r="C389" i="5"/>
  <c r="F387" i="5"/>
  <c r="F386" i="5"/>
  <c r="F385" i="5"/>
  <c r="F384" i="5"/>
  <c r="F383" i="5"/>
  <c r="F382" i="5"/>
  <c r="F381" i="5"/>
  <c r="F380" i="5"/>
  <c r="F379" i="5"/>
  <c r="F378" i="5"/>
  <c r="F377" i="5"/>
  <c r="F376" i="5"/>
  <c r="F375" i="5"/>
  <c r="F374" i="5"/>
  <c r="F373" i="5"/>
  <c r="F372" i="5"/>
  <c r="F370" i="5"/>
  <c r="F369" i="5"/>
  <c r="F368" i="5"/>
  <c r="F367" i="5"/>
  <c r="F366" i="5"/>
  <c r="F365" i="5"/>
  <c r="F364" i="5"/>
  <c r="F363" i="5"/>
  <c r="F362" i="5"/>
  <c r="F361" i="5"/>
  <c r="F360" i="5"/>
  <c r="F359" i="5"/>
  <c r="F357" i="5"/>
  <c r="F356" i="5"/>
  <c r="F355" i="5"/>
  <c r="F354" i="5"/>
  <c r="F353" i="5"/>
  <c r="E352" i="5"/>
  <c r="D352" i="5"/>
  <c r="F352" i="5" s="1"/>
  <c r="C352"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E318" i="5"/>
  <c r="D318" i="5"/>
  <c r="C318" i="5"/>
  <c r="F316" i="5"/>
  <c r="E315" i="5"/>
  <c r="D315" i="5"/>
  <c r="F315" i="5" s="1"/>
  <c r="C315" i="5"/>
  <c r="F313" i="5"/>
  <c r="F312" i="5"/>
  <c r="E311" i="5"/>
  <c r="D311" i="5"/>
  <c r="F311" i="5" s="1"/>
  <c r="C311" i="5"/>
  <c r="F309" i="5"/>
  <c r="F308" i="5"/>
  <c r="F307" i="5"/>
  <c r="F306" i="5"/>
  <c r="F305" i="5"/>
  <c r="F304" i="5"/>
  <c r="F303" i="5"/>
  <c r="F302" i="5"/>
  <c r="F301" i="5"/>
  <c r="F300" i="5"/>
  <c r="F299" i="5"/>
  <c r="F298" i="5"/>
  <c r="F297" i="5"/>
  <c r="F296" i="5"/>
  <c r="F295" i="5"/>
  <c r="F294" i="5"/>
  <c r="F293" i="5"/>
  <c r="F292" i="5"/>
  <c r="F291" i="5"/>
  <c r="F290" i="5"/>
  <c r="F289" i="5"/>
  <c r="F288" i="5"/>
  <c r="F287" i="5"/>
  <c r="F286" i="5"/>
  <c r="F285" i="5"/>
  <c r="F284" i="5"/>
  <c r="F283" i="5"/>
  <c r="F282" i="5"/>
  <c r="F281"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F254" i="5"/>
  <c r="F253" i="5"/>
  <c r="F252" i="5"/>
  <c r="E251" i="5"/>
  <c r="D251" i="5"/>
  <c r="C251" i="5"/>
  <c r="F249" i="5"/>
  <c r="F248" i="5"/>
  <c r="E248" i="5"/>
  <c r="D248" i="5"/>
  <c r="C248" i="5"/>
  <c r="F246" i="5"/>
  <c r="E245" i="5"/>
  <c r="D245" i="5"/>
  <c r="C245" i="5"/>
  <c r="F243" i="5"/>
  <c r="F242" i="5"/>
  <c r="F241" i="5"/>
  <c r="F240" i="5"/>
  <c r="F239" i="5"/>
  <c r="F238" i="5"/>
  <c r="F237" i="5"/>
  <c r="F236" i="5"/>
  <c r="F235" i="5"/>
  <c r="E235" i="5"/>
  <c r="D235" i="5"/>
  <c r="C235" i="5"/>
  <c r="F233" i="5"/>
  <c r="E232" i="5"/>
  <c r="D232" i="5"/>
  <c r="F232" i="5" s="1"/>
  <c r="C232" i="5"/>
  <c r="F230" i="5"/>
  <c r="F229" i="5"/>
  <c r="F228" i="5"/>
  <c r="F227" i="5"/>
  <c r="F226" i="5"/>
  <c r="F225" i="5"/>
  <c r="F224" i="5"/>
  <c r="F223" i="5"/>
  <c r="F222" i="5"/>
  <c r="F221" i="5"/>
  <c r="F220" i="5"/>
  <c r="F219" i="5"/>
  <c r="F218" i="5"/>
  <c r="F217" i="5"/>
  <c r="F216" i="5"/>
  <c r="F215" i="5"/>
  <c r="F214" i="5"/>
  <c r="F213" i="5"/>
  <c r="F212" i="5"/>
  <c r="F211" i="5"/>
  <c r="F210" i="5"/>
  <c r="F209" i="5"/>
  <c r="F208" i="5"/>
  <c r="E208" i="5"/>
  <c r="D208" i="5"/>
  <c r="C208" i="5"/>
  <c r="F206" i="5"/>
  <c r="F205" i="5"/>
  <c r="F204" i="5"/>
  <c r="F203" i="5"/>
  <c r="F202" i="5"/>
  <c r="F201" i="5"/>
  <c r="F200" i="5"/>
  <c r="F199" i="5"/>
  <c r="E198" i="5"/>
  <c r="D198" i="5"/>
  <c r="F198" i="5" s="1"/>
  <c r="C198" i="5"/>
  <c r="F196" i="5"/>
  <c r="F195" i="5"/>
  <c r="F194" i="5"/>
  <c r="F193" i="5"/>
  <c r="E192" i="5"/>
  <c r="D192" i="5"/>
  <c r="F192" i="5" s="1"/>
  <c r="C192" i="5"/>
  <c r="F190" i="5"/>
  <c r="E189" i="5"/>
  <c r="D189" i="5"/>
  <c r="F189" i="5" s="1"/>
  <c r="C189"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E157" i="5"/>
  <c r="D157" i="5"/>
  <c r="F157" i="5" s="1"/>
  <c r="C157" i="5"/>
  <c r="F155" i="5"/>
  <c r="F154" i="5"/>
  <c r="F153" i="5"/>
  <c r="F152" i="5"/>
  <c r="F151" i="5"/>
  <c r="E150" i="5"/>
  <c r="D150" i="5"/>
  <c r="F150" i="5" s="1"/>
  <c r="C150" i="5"/>
  <c r="F148" i="5"/>
  <c r="F147" i="5"/>
  <c r="F146" i="5"/>
  <c r="E145" i="5"/>
  <c r="D145" i="5"/>
  <c r="C145" i="5"/>
  <c r="F143" i="5"/>
  <c r="E142" i="5"/>
  <c r="D142" i="5"/>
  <c r="F142" i="5" s="1"/>
  <c r="C142" i="5"/>
  <c r="F140" i="5"/>
  <c r="E139" i="5"/>
  <c r="D139" i="5"/>
  <c r="F139" i="5" s="1"/>
  <c r="C139" i="5"/>
  <c r="F137" i="5"/>
  <c r="E136" i="5"/>
  <c r="D136" i="5"/>
  <c r="F136" i="5" s="1"/>
  <c r="C136" i="5"/>
  <c r="F134" i="5"/>
  <c r="F133" i="5"/>
  <c r="E133" i="5"/>
  <c r="D133" i="5"/>
  <c r="C133" i="5"/>
  <c r="F131" i="5"/>
  <c r="E130" i="5"/>
  <c r="D130" i="5"/>
  <c r="F130" i="5" s="1"/>
  <c r="C130" i="5"/>
  <c r="F128" i="5"/>
  <c r="F127" i="5"/>
  <c r="E126" i="5"/>
  <c r="D126" i="5"/>
  <c r="F126" i="5" s="1"/>
  <c r="C126"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E96" i="5"/>
  <c r="D96" i="5"/>
  <c r="F96" i="5" s="1"/>
  <c r="C96" i="5"/>
  <c r="F94" i="5"/>
  <c r="F93" i="5"/>
  <c r="E92" i="5"/>
  <c r="D92" i="5"/>
  <c r="F92" i="5" s="1"/>
  <c r="C92" i="5"/>
  <c r="F90" i="5"/>
  <c r="F89" i="5"/>
  <c r="F88" i="5"/>
  <c r="F87" i="5"/>
  <c r="F86" i="5"/>
  <c r="F85" i="5"/>
  <c r="F84" i="5"/>
  <c r="F83" i="5"/>
  <c r="F82" i="5"/>
  <c r="F81" i="5"/>
  <c r="F80" i="5"/>
  <c r="F79" i="5"/>
  <c r="F78" i="5"/>
  <c r="F77" i="5"/>
  <c r="F76" i="5"/>
  <c r="E75" i="5"/>
  <c r="D75" i="5"/>
  <c r="F75" i="5" s="1"/>
  <c r="C75" i="5"/>
  <c r="F73" i="5"/>
  <c r="F72" i="5"/>
  <c r="F71" i="5"/>
  <c r="E70" i="5"/>
  <c r="D70" i="5"/>
  <c r="C70" i="5"/>
  <c r="F68" i="5"/>
  <c r="E67" i="5"/>
  <c r="D67" i="5"/>
  <c r="F67" i="5" s="1"/>
  <c r="C67" i="5"/>
  <c r="F65" i="5"/>
  <c r="F64" i="5"/>
  <c r="F63" i="5"/>
  <c r="F62" i="5"/>
  <c r="F61" i="5"/>
  <c r="F60" i="5"/>
  <c r="E59" i="5"/>
  <c r="D59" i="5"/>
  <c r="F59" i="5" s="1"/>
  <c r="C59" i="5"/>
  <c r="F57" i="5"/>
  <c r="F56" i="5"/>
  <c r="F55" i="5"/>
  <c r="F54" i="5"/>
  <c r="F53" i="5"/>
  <c r="F52" i="5"/>
  <c r="E51" i="5"/>
  <c r="D51" i="5"/>
  <c r="C51" i="5"/>
  <c r="F49" i="5"/>
  <c r="E48" i="5"/>
  <c r="D48" i="5"/>
  <c r="F48" i="5" s="1"/>
  <c r="C48" i="5"/>
  <c r="F46" i="5"/>
  <c r="F45" i="5"/>
  <c r="F44" i="5"/>
  <c r="F43" i="5"/>
  <c r="F42" i="5"/>
  <c r="F41" i="5"/>
  <c r="E40" i="5"/>
  <c r="D40" i="5"/>
  <c r="F40" i="5" s="1"/>
  <c r="C40" i="5"/>
  <c r="F38" i="5"/>
  <c r="F37" i="5"/>
  <c r="F36" i="5"/>
  <c r="F35" i="5"/>
  <c r="F34" i="5"/>
  <c r="F33" i="5"/>
  <c r="F32" i="5"/>
  <c r="E31" i="5"/>
  <c r="D31" i="5"/>
  <c r="C31" i="5"/>
  <c r="F29" i="5"/>
  <c r="F28" i="5"/>
  <c r="F27" i="5"/>
  <c r="F26" i="5"/>
  <c r="F25" i="5"/>
  <c r="F24" i="5"/>
  <c r="F23" i="5"/>
  <c r="F22" i="5"/>
  <c r="F21" i="5"/>
  <c r="F20" i="5"/>
  <c r="F19" i="5"/>
  <c r="F18" i="5"/>
  <c r="F17" i="5"/>
  <c r="E16" i="5"/>
  <c r="E13" i="5" s="1"/>
  <c r="D16" i="5"/>
  <c r="F16" i="5" s="1"/>
  <c r="C16" i="5"/>
  <c r="F14" i="5"/>
  <c r="D13" i="5"/>
  <c r="F13" i="5" s="1"/>
  <c r="C13" i="5"/>
  <c r="F11" i="5"/>
  <c r="F10" i="5"/>
  <c r="F9" i="5"/>
  <c r="F8" i="5"/>
  <c r="F7" i="5"/>
  <c r="E6" i="5"/>
  <c r="D6" i="5"/>
  <c r="C6" i="5"/>
  <c r="F419" i="5" l="1"/>
  <c r="F245" i="5"/>
  <c r="F318" i="5"/>
  <c r="F475" i="5"/>
  <c r="F31" i="5"/>
  <c r="F145" i="5"/>
  <c r="F251" i="5"/>
  <c r="F51" i="5"/>
  <c r="F70" i="5"/>
  <c r="F422" i="5"/>
  <c r="F504" i="5"/>
  <c r="F411" i="5"/>
  <c r="F440" i="5"/>
  <c r="F393" i="6"/>
  <c r="F371" i="6"/>
  <c r="F139" i="6"/>
  <c r="F384" i="6"/>
  <c r="F103" i="6"/>
  <c r="F244" i="6"/>
  <c r="F106" i="6"/>
  <c r="F368" i="6"/>
  <c r="F6" i="6"/>
  <c r="F6" i="5"/>
  <c r="D34" i="2" l="1"/>
  <c r="C34" i="2"/>
  <c r="B34" i="2"/>
  <c r="D59" i="1"/>
  <c r="E59" i="1" s="1"/>
  <c r="C59" i="1"/>
  <c r="B59" i="1"/>
  <c r="E34" i="2" l="1"/>
</calcChain>
</file>

<file path=xl/sharedStrings.xml><?xml version="1.0" encoding="utf-8"?>
<sst xmlns="http://schemas.openxmlformats.org/spreadsheetml/2006/main" count="1760" uniqueCount="767">
  <si>
    <t>2021 Stocktake of Public Sector Boards and Committees</t>
  </si>
  <si>
    <t>Summary Table by Ministerial Portfolio</t>
  </si>
  <si>
    <t>Ministerial Portfolio</t>
  </si>
  <si>
    <t>Boards</t>
  </si>
  <si>
    <t>Ministerial Appointed Members</t>
  </si>
  <si>
    <t>Women Ministerial Appointed Members</t>
  </si>
  <si>
    <t>Percentage of Women</t>
  </si>
  <si>
    <t>Prime Minister</t>
  </si>
  <si>
    <t>Minister for ACC</t>
  </si>
  <si>
    <t>Minister of Agriculture</t>
  </si>
  <si>
    <t>Minister for Arts, Culture and Heritage</t>
  </si>
  <si>
    <t>Minister for Biosecurity</t>
  </si>
  <si>
    <t xml:space="preserve">Minister for Broadcasting and Media </t>
  </si>
  <si>
    <t>Minister for Building and Construction</t>
  </si>
  <si>
    <t>Minister for Children</t>
  </si>
  <si>
    <t>Minister for Climate Change</t>
  </si>
  <si>
    <t>Minister of Commerce and Consumer Affairs</t>
  </si>
  <si>
    <t>Minister for the Community and Voluntary Sector</t>
  </si>
  <si>
    <t>Minister of Conservation</t>
  </si>
  <si>
    <t>Minister of Corrections</t>
  </si>
  <si>
    <t>Minister of Defence</t>
  </si>
  <si>
    <t>Minister for the Digital Economy and Communications</t>
  </si>
  <si>
    <t>Minister for Disability Issues</t>
  </si>
  <si>
    <t>Minister for Disarmament and Arms Control</t>
  </si>
  <si>
    <t>Minister for Diversity, Inclusion and Ethnic Communities</t>
  </si>
  <si>
    <t>Minister Responsible for Earthquake Commission</t>
  </si>
  <si>
    <t>Minister for Economic and Regional Development</t>
  </si>
  <si>
    <t>Minister of Education</t>
  </si>
  <si>
    <t>Minister for Emergency Management</t>
  </si>
  <si>
    <t>Minister of Energy and Resources</t>
  </si>
  <si>
    <t>Minister for the Environment</t>
  </si>
  <si>
    <t>Minister of Finance</t>
  </si>
  <si>
    <t>Minister for Food Safety</t>
  </si>
  <si>
    <t>Minister of Foreign Affairs</t>
  </si>
  <si>
    <t>Minister of Forestry</t>
  </si>
  <si>
    <t>Minister of Health</t>
  </si>
  <si>
    <t>Minister of Housing</t>
  </si>
  <si>
    <t>Minister for Infrastructure</t>
  </si>
  <si>
    <t>Minister of Internal Affairs</t>
  </si>
  <si>
    <t>Minister of Justice</t>
  </si>
  <si>
    <t>Minister for Land Information</t>
  </si>
  <si>
    <t>Minister of Local Government</t>
  </si>
  <si>
    <t>Minister for Māori Development</t>
  </si>
  <si>
    <t>Minister for Oceans and Fisheries</t>
  </si>
  <si>
    <t>Minister for Pacific Peoples</t>
  </si>
  <si>
    <t>Minister of Police</t>
  </si>
  <si>
    <t>Minister for Racing</t>
  </si>
  <si>
    <t>Minister of Research, Science and Innovation</t>
  </si>
  <si>
    <t>Minister for Small Business</t>
  </si>
  <si>
    <t>Minister for Social Development and Employment</t>
  </si>
  <si>
    <t>Minister for Sport and Recreation</t>
  </si>
  <si>
    <t>Minister for State Owned Enterprises</t>
  </si>
  <si>
    <t>Minister of Tourism</t>
  </si>
  <si>
    <t>Minister for Trade and Export Growth</t>
  </si>
  <si>
    <t>Minister of Transport</t>
  </si>
  <si>
    <t>Minister for Treaty of Waitangi Negotiations</t>
  </si>
  <si>
    <t>Minister for Veterans</t>
  </si>
  <si>
    <t>Minister for Women</t>
  </si>
  <si>
    <t>The stocktake is dated 31 December 2021. It includes only New Zealand Ministerial appointments that are required to be considered through the Cabinet Appointments and Honours Committee (APH) or other Cabinet committees. The stocktake does include appointments made by the Governor-General on the recommendation of a Minister. It does not include members who have been elected, appointed as members of professional groups without Ministerial right of approval, ex-officio members, or current Members of Parliament. The stocktake does not include temporary boards or committees i.e. bodies set up for a particular project that is expected to take no more than approximately 18 months and are intended to disband as soon as that project is completed.</t>
  </si>
  <si>
    <t>2021 Stocktake: Summary of Reported Ethnicities (Appointed Members) by Ministerial Portfolio</t>
  </si>
  <si>
    <t>Number of Appointees</t>
  </si>
  <si>
    <t>Appointees with ethnicity data (%)</t>
  </si>
  <si>
    <t>European (%)</t>
  </si>
  <si>
    <t>Māori (%)</t>
  </si>
  <si>
    <t>Pacific (%)</t>
  </si>
  <si>
    <t>Asian (%)</t>
  </si>
  <si>
    <t>Middle Eastern, Latin American and African (%)</t>
  </si>
  <si>
    <t>Other (%)</t>
  </si>
  <si>
    <t>Do not wish to specify (%)</t>
  </si>
  <si>
    <t>9 (81.8%)</t>
  </si>
  <si>
    <t>7 (77.8%)</t>
  </si>
  <si>
    <t>2 (22.2%)</t>
  </si>
  <si>
    <t>1 (11.1%)</t>
  </si>
  <si>
    <t>0 (0.0%)</t>
  </si>
  <si>
    <t>7 (87.5%)</t>
  </si>
  <si>
    <t>6 (85.7%)</t>
  </si>
  <si>
    <t>1 (14.3%)</t>
  </si>
  <si>
    <t>58 (100.0%)</t>
  </si>
  <si>
    <t>50 (86.2%)</t>
  </si>
  <si>
    <t>7 (12.1%)</t>
  </si>
  <si>
    <t>2 (3.4%)</t>
  </si>
  <si>
    <t>51 (100.0%)</t>
  </si>
  <si>
    <t>27 (52.9%)</t>
  </si>
  <si>
    <t>21 (41.2%)</t>
  </si>
  <si>
    <t>4 (7.8%)</t>
  </si>
  <si>
    <t>1 (2.0%)</t>
  </si>
  <si>
    <t>2 (3.9%)</t>
  </si>
  <si>
    <t>90 (100.0%)</t>
  </si>
  <si>
    <t>72 (80.0%)</t>
  </si>
  <si>
    <t>20 (22.2%)</t>
  </si>
  <si>
    <t>2 (2.2%)</t>
  </si>
  <si>
    <t>4 (100.0%)</t>
  </si>
  <si>
    <t>30 (96.8%)</t>
  </si>
  <si>
    <t>19 (63.3%)</t>
  </si>
  <si>
    <t>4 (13.3%)</t>
  </si>
  <si>
    <t>10 (33.3%)</t>
  </si>
  <si>
    <t>1 (3.3%)</t>
  </si>
  <si>
    <t>42 (95.5%)</t>
  </si>
  <si>
    <t>29 (69.0%)</t>
  </si>
  <si>
    <t>3 (7.1%)</t>
  </si>
  <si>
    <t>6 (14.3%)</t>
  </si>
  <si>
    <t>1 (2.4%)</t>
  </si>
  <si>
    <t>22 (100.0%)</t>
  </si>
  <si>
    <t>13 (59.1%)</t>
  </si>
  <si>
    <t>10 (45.5%)</t>
  </si>
  <si>
    <t>20 (100.0%)</t>
  </si>
  <si>
    <t>16 (80.0%)</t>
  </si>
  <si>
    <t>5 (25.0%)</t>
  </si>
  <si>
    <t>74 (96.1%)</t>
  </si>
  <si>
    <t>65 (87.8%)</t>
  </si>
  <si>
    <t>3 (4.1%)</t>
  </si>
  <si>
    <t>2 (2.7%)</t>
  </si>
  <si>
    <t>5 (71.4%)</t>
  </si>
  <si>
    <t>2 (28.6%)</t>
  </si>
  <si>
    <t>228 (100.0%)</t>
  </si>
  <si>
    <t>129 (56.6%)</t>
  </si>
  <si>
    <t>100 (44.3%)</t>
  </si>
  <si>
    <t>1 (0.4%)</t>
  </si>
  <si>
    <t>3 (1.3%)</t>
  </si>
  <si>
    <t>2 (50.0%)</t>
  </si>
  <si>
    <t>10 (100.0%)</t>
  </si>
  <si>
    <t>9 (90.0%)</t>
  </si>
  <si>
    <t>4 (40.0%)</t>
  </si>
  <si>
    <t>7 (100.0%)</t>
  </si>
  <si>
    <t>4 (57.1%)</t>
  </si>
  <si>
    <t>3 (42.9%)</t>
  </si>
  <si>
    <t>8 (100.0%)</t>
  </si>
  <si>
    <t>15 (100.0%)</t>
  </si>
  <si>
    <t>1 (6.7%)</t>
  </si>
  <si>
    <t>24 (100.0%)</t>
  </si>
  <si>
    <t>15 (62.5%)</t>
  </si>
  <si>
    <t>11 (45.8%)</t>
  </si>
  <si>
    <t>1 (4.2%)</t>
  </si>
  <si>
    <t>163 (100.0%)</t>
  </si>
  <si>
    <t>85 (52.1%)</t>
  </si>
  <si>
    <t>64 (39.3%)</t>
  </si>
  <si>
    <t>18 (11.0%)</t>
  </si>
  <si>
    <t>5 (3.1%)</t>
  </si>
  <si>
    <t>5 (100.0%)</t>
  </si>
  <si>
    <t>16 (94.1%)</t>
  </si>
  <si>
    <t>14 (87.5%)</t>
  </si>
  <si>
    <t>1 (6.3%)</t>
  </si>
  <si>
    <t>2 (12.5%)</t>
  </si>
  <si>
    <t>63 (95.5%)</t>
  </si>
  <si>
    <t>54 (85.7%)</t>
  </si>
  <si>
    <t>13 (20.6%)</t>
  </si>
  <si>
    <t>1 (1.6%)</t>
  </si>
  <si>
    <t>175 (98.9%)</t>
  </si>
  <si>
    <t>120 (68.6%)</t>
  </si>
  <si>
    <t>37 (21.1%)</t>
  </si>
  <si>
    <t>9 (5.1%)</t>
  </si>
  <si>
    <t>13 (7.4%)</t>
  </si>
  <si>
    <t>5 (2.9%)</t>
  </si>
  <si>
    <t>1 (0.6%)</t>
  </si>
  <si>
    <t>3 (100.0%)</t>
  </si>
  <si>
    <t>2 (66.7%)</t>
  </si>
  <si>
    <t>1 (33.3%)</t>
  </si>
  <si>
    <t>31 (100.0%)</t>
  </si>
  <si>
    <t>15 (48.4%)</t>
  </si>
  <si>
    <t>5 (16.1%)</t>
  </si>
  <si>
    <t>8 (25.8%)</t>
  </si>
  <si>
    <t>3 (9.7%)</t>
  </si>
  <si>
    <t>11 (100.0%)</t>
  </si>
  <si>
    <t>7 (63.6%)</t>
  </si>
  <si>
    <t>4 (36.4%)</t>
  </si>
  <si>
    <t>Minister for the Government's Response to the Royal Commission's Report into the Terrorist Attack on the Christchurch Mosques</t>
  </si>
  <si>
    <t>31 (96.9%)</t>
  </si>
  <si>
    <t>7 (22.5%)</t>
  </si>
  <si>
    <t>2 (6.5%)</t>
  </si>
  <si>
    <t>12 (38.7%)</t>
  </si>
  <si>
    <t>1 (3.2%)</t>
  </si>
  <si>
    <t>548 (100.0%)</t>
  </si>
  <si>
    <t>370 (67.5%)</t>
  </si>
  <si>
    <t>139 (25.4%)</t>
  </si>
  <si>
    <t>29 (5.3%)</t>
  </si>
  <si>
    <t>30 (5.5%)</t>
  </si>
  <si>
    <t>8 (1.5%)</t>
  </si>
  <si>
    <t>2 (0.4%)</t>
  </si>
  <si>
    <t>12 (100.0%)</t>
  </si>
  <si>
    <t>9 (75.0%)</t>
  </si>
  <si>
    <t>4 (33.3%)</t>
  </si>
  <si>
    <t>2 (16.7%)</t>
  </si>
  <si>
    <t>158 (99.4%)</t>
  </si>
  <si>
    <t>82 (51.9%)</t>
  </si>
  <si>
    <t>47 (30.4%)</t>
  </si>
  <si>
    <t>19 (12.0%)</t>
  </si>
  <si>
    <t>16 (10.1%)</t>
  </si>
  <si>
    <t>5 (3.2%)</t>
  </si>
  <si>
    <t>4 (2.5%)</t>
  </si>
  <si>
    <t>162 (100.0%)</t>
  </si>
  <si>
    <t>130 (80.2%)</t>
  </si>
  <si>
    <t>17 (10.5%)</t>
  </si>
  <si>
    <t>12 (7.4%)</t>
  </si>
  <si>
    <t>7 (4.3%)</t>
  </si>
  <si>
    <t>25 (100.0%)</t>
  </si>
  <si>
    <t>20 (80.0%)</t>
  </si>
  <si>
    <t>5 (20.0%)</t>
  </si>
  <si>
    <t>1 (4.0%)</t>
  </si>
  <si>
    <t>37 (100.0%)</t>
  </si>
  <si>
    <t>28 (75.7%)</t>
  </si>
  <si>
    <t>14 (37.8%)</t>
  </si>
  <si>
    <t>1 (2.7%)</t>
  </si>
  <si>
    <t>36 (94.7%)</t>
  </si>
  <si>
    <t>7 (19.4%)</t>
  </si>
  <si>
    <t>30 (83.3%)</t>
  </si>
  <si>
    <t>1 (100.0%)</t>
  </si>
  <si>
    <t>23 (100.0%)</t>
  </si>
  <si>
    <t>1 (4.3%)</t>
  </si>
  <si>
    <t>9 (100.0%)</t>
  </si>
  <si>
    <t>1 (11.11%)</t>
  </si>
  <si>
    <t>11 (91.7%)</t>
  </si>
  <si>
    <t>1 (8.3%)</t>
  </si>
  <si>
    <t>67 (100.0%)</t>
  </si>
  <si>
    <t>56 (83.6%)</t>
  </si>
  <si>
    <t>10 (14.9%)</t>
  </si>
  <si>
    <t>3 (4.5%)</t>
  </si>
  <si>
    <t>1 (1.1%)</t>
  </si>
  <si>
    <t>1 (1.5%)</t>
  </si>
  <si>
    <t>3 (60.0%)</t>
  </si>
  <si>
    <t>Minister for Social Development</t>
  </si>
  <si>
    <t>27 (100.0%)</t>
  </si>
  <si>
    <t>19 (70.4%)</t>
  </si>
  <si>
    <t>8 (29.6%)</t>
  </si>
  <si>
    <t>2 (7.4%)</t>
  </si>
  <si>
    <t>4 (14.8%)</t>
  </si>
  <si>
    <t>81 (100.0%)</t>
  </si>
  <si>
    <t>71 (87.7%)</t>
  </si>
  <si>
    <t>11 (13.6%)</t>
  </si>
  <si>
    <t>1 (1.2%)</t>
  </si>
  <si>
    <t>4 (4.9%)</t>
  </si>
  <si>
    <t>4 (50.0%)</t>
  </si>
  <si>
    <t>14 (100.0%)</t>
  </si>
  <si>
    <t>9 (64.3%)</t>
  </si>
  <si>
    <t>3 (21.4%)</t>
  </si>
  <si>
    <t>1 (7.1%)</t>
  </si>
  <si>
    <t>42 (91.3%)</t>
  </si>
  <si>
    <t>40 (95.2%)</t>
  </si>
  <si>
    <t>2 (40.0%)</t>
  </si>
  <si>
    <t>17 (100.0%)</t>
  </si>
  <si>
    <t>5 (29.4%)</t>
  </si>
  <si>
    <t>6 (66.7%)</t>
  </si>
  <si>
    <t>33 (100.0%)</t>
  </si>
  <si>
    <t>27 (81.8%)</t>
  </si>
  <si>
    <t>4 (12.1%)</t>
  </si>
  <si>
    <t>2 (6.1%)</t>
  </si>
  <si>
    <t>1 (3.0%)</t>
  </si>
  <si>
    <t># Appointees</t>
  </si>
  <si>
    <t>Department of Corrections</t>
  </si>
  <si>
    <t>Department of Internal Affairs</t>
  </si>
  <si>
    <t>354 (99.2%)</t>
  </si>
  <si>
    <t>207 (58.5%)</t>
  </si>
  <si>
    <t>98 (27.7%)</t>
  </si>
  <si>
    <t>31 (8.8%)</t>
  </si>
  <si>
    <t>36 (10.2%)</t>
  </si>
  <si>
    <t>1 (0.3%)</t>
  </si>
  <si>
    <t>8 (2.3%)</t>
  </si>
  <si>
    <t>4 (1.1%)</t>
  </si>
  <si>
    <t>Department of Conservation</t>
  </si>
  <si>
    <t>101 (44.3%)</t>
  </si>
  <si>
    <t>Department of the Prime Minister and Cabinet</t>
  </si>
  <si>
    <t>38 (92.7%)</t>
  </si>
  <si>
    <t>13 (34.2%)</t>
  </si>
  <si>
    <t>6 (15.8%)</t>
  </si>
  <si>
    <t>3 (7.9%)</t>
  </si>
  <si>
    <t>12 (31.6%)</t>
  </si>
  <si>
    <t>7 (18.4%)</t>
  </si>
  <si>
    <t>1 (2.6%)</t>
  </si>
  <si>
    <t>Environmental Protection Authority</t>
  </si>
  <si>
    <t>Ministry of Housing and Urban Development</t>
  </si>
  <si>
    <t>6 (75.0%)</t>
  </si>
  <si>
    <t>3 (37.5%)</t>
  </si>
  <si>
    <t>1 (12.5%)</t>
  </si>
  <si>
    <t>Land Information New Zealand</t>
  </si>
  <si>
    <t>15 (75.0%)</t>
  </si>
  <si>
    <t>1 (5.0%)</t>
  </si>
  <si>
    <t>Ministry of Business, Innovation and Employment</t>
  </si>
  <si>
    <t>268 (97.1%)</t>
  </si>
  <si>
    <t>214 (79.9%)</t>
  </si>
  <si>
    <t>37 (13.8%)</t>
  </si>
  <si>
    <t>9 (3.4%)</t>
  </si>
  <si>
    <t>11 (4.1%)</t>
  </si>
  <si>
    <t>3 (1.1%)</t>
  </si>
  <si>
    <t>7 (2.6%)</t>
  </si>
  <si>
    <t>Ministry for Culture and Heritage</t>
  </si>
  <si>
    <t>94 (100.0%)</t>
  </si>
  <si>
    <t>52 (55.3%)</t>
  </si>
  <si>
    <t>26 (27.7%)</t>
  </si>
  <si>
    <t>15 (16.0%)</t>
  </si>
  <si>
    <t>3 (3.2%)</t>
  </si>
  <si>
    <t>2 (2.1%)</t>
  </si>
  <si>
    <t>Ministry of Foreign Affairs and Trade</t>
  </si>
  <si>
    <t>48 (100.0%)</t>
  </si>
  <si>
    <t>26 (54.2%)</t>
  </si>
  <si>
    <t>9 (18.8%)</t>
  </si>
  <si>
    <t>4 (8.3%)</t>
  </si>
  <si>
    <t>1 (2.1%)</t>
  </si>
  <si>
    <t>Ministry for the Environment</t>
  </si>
  <si>
    <t>76 (96.2%)</t>
  </si>
  <si>
    <t>63 (82.9%)</t>
  </si>
  <si>
    <t>17 (22.4%)</t>
  </si>
  <si>
    <t>1 (1.3%)</t>
  </si>
  <si>
    <t>Ministry for Women</t>
  </si>
  <si>
    <t>Ministry of Education</t>
  </si>
  <si>
    <t>86 (100.0%)</t>
  </si>
  <si>
    <t>35 (40.7%)</t>
  </si>
  <si>
    <t>42 (48.8%)</t>
  </si>
  <si>
    <t>11 (12.8%)</t>
  </si>
  <si>
    <t>3 (3.5%)</t>
  </si>
  <si>
    <t>Ministry of Health</t>
  </si>
  <si>
    <t>Ministry of Justice</t>
  </si>
  <si>
    <t>246 (99.2%)</t>
  </si>
  <si>
    <t>196 (79.7%)</t>
  </si>
  <si>
    <t>38 (15.4%)</t>
  </si>
  <si>
    <t>14 (5.7%)</t>
  </si>
  <si>
    <t>9 (3.7%)</t>
  </si>
  <si>
    <t>Ministry of Transport</t>
  </si>
  <si>
    <t>Ministry for Primary Industries</t>
  </si>
  <si>
    <t>70 (100.0%)</t>
  </si>
  <si>
    <t>57 (81.4%)</t>
  </si>
  <si>
    <t>11 (15.7%)</t>
  </si>
  <si>
    <t>1 (1.4%)</t>
  </si>
  <si>
    <t>2 (2.9%)</t>
  </si>
  <si>
    <t>Ministry for Pacific Peoples</t>
  </si>
  <si>
    <t>Ministry of Social Development</t>
  </si>
  <si>
    <t>34 (97.1%)</t>
  </si>
  <si>
    <t>23 (67.6%)</t>
  </si>
  <si>
    <t>11 (32.4%)</t>
  </si>
  <si>
    <t>2 (5.9%)</t>
  </si>
  <si>
    <t>1 (2.9%)</t>
  </si>
  <si>
    <t>National Emergency Management Agency</t>
  </si>
  <si>
    <t>New Zealand Police</t>
  </si>
  <si>
    <t>New Zealand Defence Force</t>
  </si>
  <si>
    <t>25 (92.6%)</t>
  </si>
  <si>
    <t>9 (33.3%)</t>
  </si>
  <si>
    <t>Oranga Tamariki / Ministry for Children</t>
  </si>
  <si>
    <t>Parliamentary Counsel's Office</t>
  </si>
  <si>
    <t>Office of the Prime Minister's Science Advisory Committee</t>
  </si>
  <si>
    <t>Te Arawhiti / The Office for Māori Crown Relations</t>
  </si>
  <si>
    <t>Tertiary Education Commission</t>
  </si>
  <si>
    <t>66 (100.0%)</t>
  </si>
  <si>
    <t>39 (59.1%)</t>
  </si>
  <si>
    <t>21 (31.8%)</t>
  </si>
  <si>
    <t>6 (9.1%)</t>
  </si>
  <si>
    <t>2 (3.0%)</t>
  </si>
  <si>
    <t>Te Puni Kōkiri</t>
  </si>
  <si>
    <t>Treasury</t>
  </si>
  <si>
    <t>213 (99.1%)</t>
  </si>
  <si>
    <t>189 (88.7%)</t>
  </si>
  <si>
    <t>25 (11.7%)</t>
  </si>
  <si>
    <t>8 (3.8%)</t>
  </si>
  <si>
    <t>1 (0.5%)</t>
  </si>
  <si>
    <t>3 (1.4%)</t>
  </si>
  <si>
    <t>Administering Agency</t>
  </si>
  <si>
    <t># Boards</t>
  </si>
  <si>
    <t>Parliamentary Counsel Office</t>
  </si>
  <si>
    <t>Summary Table by Administering Agency</t>
  </si>
  <si>
    <t>Minister for Workplace Relations and Safety</t>
  </si>
  <si>
    <t>Attorney-General</t>
  </si>
  <si>
    <t xml:space="preserve">2021 Stocktake of Public Sector Boards and Committees </t>
  </si>
  <si>
    <t>Portfolio Summary by Board (Ministerial Appointments)</t>
  </si>
  <si>
    <t>Board or Committee (by Portfolio)</t>
  </si>
  <si>
    <t xml:space="preserve"> Women Ministerial  Appointed Members</t>
  </si>
  <si>
    <t>Non-gendered Appointed Members</t>
  </si>
  <si>
    <t>Percentage of Women Appointed Members</t>
  </si>
  <si>
    <t>APEC Business Advisory Council (ABAC)</t>
  </si>
  <si>
    <t>Commissioners of Intelligence Warrants</t>
  </si>
  <si>
    <t>Inspector-General of Intelligence and Security</t>
  </si>
  <si>
    <t>Inspector General of Intelligence and Security's Advisory Panel</t>
  </si>
  <si>
    <t>Prime Minister's Chief Science Advisor</t>
  </si>
  <si>
    <t>Accident Compensation Corporation (ACC) Board</t>
  </si>
  <si>
    <t>Agricultural and Marketing Research and Development Trust (AGMARDT)</t>
  </si>
  <si>
    <t>Crown Irrigation Investments Ltd</t>
  </si>
  <si>
    <t>Kiwifruit New Zealand</t>
  </si>
  <si>
    <t>National Animal Ethics Advisory Committee (NAEAC)</t>
  </si>
  <si>
    <t>National Animal Welfare Advisory Committee (NAWAC)</t>
  </si>
  <si>
    <t>New Zealand Dairy Core Database Access Panel</t>
  </si>
  <si>
    <t>New Zealand Horticulture Export Authority (NZHEA)</t>
  </si>
  <si>
    <t>New Zealand Meat Board</t>
  </si>
  <si>
    <t>New Zealand Pork Industry Board</t>
  </si>
  <si>
    <t>New Zealand Walking Access Commission</t>
  </si>
  <si>
    <t>Sustainable Food and Fibre Futures Panel</t>
  </si>
  <si>
    <t>Telford Farm Training Institute</t>
  </si>
  <si>
    <t>Veterinary Council of New Zealand</t>
  </si>
  <si>
    <t>Arts Council of New Zealand Toi Aotearoa</t>
  </si>
  <si>
    <t>Heritage New Zealand Pouhere Taonga</t>
  </si>
  <si>
    <t>Māori Heritage Council (of Heritage New Zealand Pouhere Taonga)</t>
  </si>
  <si>
    <t>Museum of New Zealand Te Papa Tongarewa</t>
  </si>
  <si>
    <t>National War Memorial Advisory Council</t>
  </si>
  <si>
    <t>New Zealand Film Commission</t>
  </si>
  <si>
    <t>New Zealand Symphony Orchestra (NZSO)</t>
  </si>
  <si>
    <t>Committee of Revision Bill Certifiers</t>
  </si>
  <si>
    <t>Coroners</t>
  </si>
  <si>
    <t>Environment Court</t>
  </si>
  <si>
    <t>Immigration and Protection Tribunal Chair</t>
  </si>
  <si>
    <t>Judicial Conduct Commissioner</t>
  </si>
  <si>
    <t>New Zealand Parole Board</t>
  </si>
  <si>
    <t>Orillon</t>
  </si>
  <si>
    <t>Broadcasting Commission (NZ on Air)</t>
  </si>
  <si>
    <t>Broadcasting Standards Authority</t>
  </si>
  <si>
    <t>Commerce Commission - Telecommunications Commissioner</t>
  </si>
  <si>
    <t>National Pacific Radio Trust (NPRT)</t>
  </si>
  <si>
    <t>Radio New Zealand Ltd</t>
  </si>
  <si>
    <t>Television New Zealand Ltd</t>
  </si>
  <si>
    <t>Building Practitioners Board</t>
  </si>
  <si>
    <t>Chartered Professional Engineers Council</t>
  </si>
  <si>
    <t>Electrical Workers Registration Board</t>
  </si>
  <si>
    <t>Engineering Associates Registration Board</t>
  </si>
  <si>
    <t>New Zealand Registered Architects Board</t>
  </si>
  <si>
    <t>Plumbers, Gasfitters and Drainlayers Board</t>
  </si>
  <si>
    <t>Grievance Panels (x9)</t>
  </si>
  <si>
    <t>Climate Change Commission</t>
  </si>
  <si>
    <t>Climate Change Commission Nominating Committee</t>
  </si>
  <si>
    <t>New Zealand Green Investment Finance Ltd</t>
  </si>
  <si>
    <t>Accreditation Council</t>
  </si>
  <si>
    <t>Banking Ombudsman Scheme Board</t>
  </si>
  <si>
    <t>Commerce Commission</t>
  </si>
  <si>
    <t>Consumer Advocacy Council</t>
  </si>
  <si>
    <t>Copyright Tribunal</t>
  </si>
  <si>
    <t>Disciplinary Committee under the Financial Advisers Act 2008</t>
  </si>
  <si>
    <t>External Reporting Board</t>
  </si>
  <si>
    <t>Financial Advice Code Committee</t>
  </si>
  <si>
    <t>Financial Markets Authority</t>
  </si>
  <si>
    <t>Joint Accreditation System of Australia and New Zealand (JAS-ANZ)</t>
  </si>
  <si>
    <t>Motor Vehicle Disputes Tribunal</t>
  </si>
  <si>
    <t>New Zealand Standards Approval Board</t>
  </si>
  <si>
    <t xml:space="preserve">Retirement Commissioner </t>
  </si>
  <si>
    <t>Takeovers Panel</t>
  </si>
  <si>
    <t>Trans-Tasman IP Attorneys Board</t>
  </si>
  <si>
    <t>Charities Registration Board / Te Rātā Atawhai</t>
  </si>
  <si>
    <t>Winston Churchill Memorial Trust Board</t>
  </si>
  <si>
    <t>Aotea Conservation Park Advisory Committee</t>
  </si>
  <si>
    <t>Auckland Conservation Board</t>
  </si>
  <si>
    <t>Bay of Plenty Conservation Board</t>
  </si>
  <si>
    <t>Canterbury Aoraki Conservation Board</t>
  </si>
  <si>
    <t>Chatham Islands Conservation Board</t>
  </si>
  <si>
    <t>East Coast / Hawke's Bay Conservation Board</t>
  </si>
  <si>
    <t>Game Animal Council</t>
  </si>
  <si>
    <t>Hauraki Gulf Forum</t>
  </si>
  <si>
    <t>Kaikoura Marine Guardians</t>
  </si>
  <si>
    <t>Nature Heritage Fund Committee</t>
  </si>
  <si>
    <t>Nelson/Marlborough Conservation Board</t>
  </si>
  <si>
    <t>New Zealand Conservation Authority</t>
  </si>
  <si>
    <t>Ngā Whenua Rāhui Komiti</t>
  </si>
  <si>
    <t>Ngāti Awa Joint Management Committee</t>
  </si>
  <si>
    <t>Northland Conservation Board</t>
  </si>
  <si>
    <t>Otago Conservation Board</t>
  </si>
  <si>
    <t>Predator Free 2050 Ltd</t>
  </si>
  <si>
    <t>Queen Elizabeth II National Trust Board</t>
  </si>
  <si>
    <t>Southland Conservation Board</t>
  </si>
  <si>
    <t>Taranaki/Whanganui Conservation Board</t>
  </si>
  <si>
    <t>Te Hiku o Te Ika Conservation Board</t>
  </si>
  <si>
    <t>Te Poari Whakahaere o Taupo-Nui-a-Tia / Taupo-Nui-a-Tia Management Board</t>
  </si>
  <si>
    <t>Te Tatau Pounamu o Te Awa o Te Atua (Ngāti Awa and Ngāti Tūwharetoa Joint Advisory Committee)</t>
  </si>
  <si>
    <t>Te Urewera Board</t>
  </si>
  <si>
    <t>Tongariro/Taupo Conservation Board</t>
  </si>
  <si>
    <t>Waikato Conservation Board</t>
  </si>
  <si>
    <t>Wellington Conservation Board</t>
  </si>
  <si>
    <t>West Coast/Tai Poutini Conservation Board</t>
  </si>
  <si>
    <t>Community Impact Forum</t>
  </si>
  <si>
    <t>Social Impact Fund Allocation Committee</t>
  </si>
  <si>
    <t>Territorial Forces Employer Support Council (Defence Employer Support Council)</t>
  </si>
  <si>
    <t>Digital Council for Aotearoa New Zealand</t>
  </si>
  <si>
    <t>New Zealand Sign Language Board</t>
  </si>
  <si>
    <t>Pacific Development and Conservation Trust</t>
  </si>
  <si>
    <t>Chinese Poll Tax Heritage Trust</t>
  </si>
  <si>
    <t>Earthquake Commission</t>
  </si>
  <si>
    <t>Independent Oversight Committee for Southern Response Earthquake Services Ltd</t>
  </si>
  <si>
    <t>Southern Response Earthquake Services Ltd</t>
  </si>
  <si>
    <t>Crown Regional Holdings Ltd</t>
  </si>
  <si>
    <t>Maori Economic Development Advisory Board</t>
  </si>
  <si>
    <t>New Zealand Growth Capital Partners Ltd</t>
  </si>
  <si>
    <t>New Zealand Story Advisory Board</t>
  </si>
  <si>
    <t xml:space="preserve">New Zealand Trade and Enterprise </t>
  </si>
  <si>
    <t>Auckland University of Technology Council</t>
  </si>
  <si>
    <t>Education New Zealand (ENZ)</t>
  </si>
  <si>
    <t>Education Payroll Ltd</t>
  </si>
  <si>
    <t>Lincoln University Council</t>
  </si>
  <si>
    <t>Massey University Council</t>
  </si>
  <si>
    <t>Muka Tangata - People, Food and Fibre Workforce Development Council</t>
  </si>
  <si>
    <t>Music Teachers Registration Board</t>
  </si>
  <si>
    <t>NCEA Review Professional Advisory Group</t>
  </si>
  <si>
    <t>Network for Learning Ltd</t>
  </si>
  <si>
    <t>New Zealand Council for Educational Research</t>
  </si>
  <si>
    <t>New Zealand National Commission for UNESCO</t>
  </si>
  <si>
    <t>New Zealand Qualifications Authority (NZQA)</t>
  </si>
  <si>
    <t>Ngarimu VC and 28th (Māori) Battalion Memorial Scholarship Fund Board</t>
  </si>
  <si>
    <r>
      <rPr>
        <sz val="10"/>
        <rFont val="Calibri"/>
        <family val="2"/>
      </rPr>
      <t>Ō</t>
    </r>
    <r>
      <rPr>
        <sz val="10"/>
        <rFont val="Arial"/>
        <family val="2"/>
      </rPr>
      <t>taki and Porirua Trusts Board</t>
    </r>
  </si>
  <si>
    <t>Pacific Education Foundation</t>
  </si>
  <si>
    <t>Ringa Hora - Services Workforce Development Council</t>
  </si>
  <si>
    <t>Te Aho o Te Kura Pounamu (Correspondence School) Board of Trustees</t>
  </si>
  <si>
    <t>Te Pae Roa</t>
  </si>
  <si>
    <t>Te Pūkenga - New Zealand Institute of Skills and Technology</t>
  </si>
  <si>
    <t>Te Taumata Aronui</t>
  </si>
  <si>
    <t>Te Wānanga o Aotearoa Council</t>
  </si>
  <si>
    <t>Te Wānanga o Raukawa Council</t>
  </si>
  <si>
    <t>Te Whare Wānanga o Awanuiārangi Council</t>
  </si>
  <si>
    <t>Teaching Council of Aotearoa New Zealand</t>
  </si>
  <si>
    <t>Tertiary Education Commission (TEC)</t>
  </si>
  <si>
    <t>University of Auckland Council</t>
  </si>
  <si>
    <t>University of Canterbury Council</t>
  </si>
  <si>
    <t>University of Otago Council</t>
  </si>
  <si>
    <t>University of Waikato Council</t>
  </si>
  <si>
    <t>Victoria University of Wellington Council</t>
  </si>
  <si>
    <t>Ministerial Advisory Committee for Emergency Management</t>
  </si>
  <si>
    <t>Electricity Rulings Panel</t>
  </si>
  <si>
    <t>Gas Rulings Panel</t>
  </si>
  <si>
    <t>The Electricity Authority</t>
  </si>
  <si>
    <t>The Energy Efficiency and Conservation Authority (EECA)</t>
  </si>
  <si>
    <t>Auckland Unitary Plan Hearings Panel</t>
  </si>
  <si>
    <t>Environmental Protection Authority (EPA)</t>
  </si>
  <si>
    <t>Fast-Track Consenting Panel Convenor</t>
  </si>
  <si>
    <t>Fiordland Marine Guardians</t>
  </si>
  <si>
    <t>Freshwater Planning Process</t>
  </si>
  <si>
    <t>The Office of Te Pou Tupua</t>
  </si>
  <si>
    <t>Waikato River Authority</t>
  </si>
  <si>
    <t>Waste Advisory Board</t>
  </si>
  <si>
    <t>Bay of Plenty Community Trust</t>
  </si>
  <si>
    <t>Christ Church Cathedral Reinstatement Review Panel</t>
  </si>
  <si>
    <t>Community Trust of Mid and South Canterbury</t>
  </si>
  <si>
    <t>Community Trust South</t>
  </si>
  <si>
    <t>Crown Forestry Rental Trust</t>
  </si>
  <si>
    <t>Eastern and Central Community Trust</t>
  </si>
  <si>
    <t>Foundation North</t>
  </si>
  <si>
    <t>Government Superannuation Appeals Board</t>
  </si>
  <si>
    <t>Government Superannuation Fund Authority</t>
  </si>
  <si>
    <t>Guardians of New Zealand Superannuation</t>
  </si>
  <si>
    <t>Monetary Policy Committee</t>
  </si>
  <si>
    <t>National Provident Fund</t>
  </si>
  <si>
    <t>New Zealand Productivity Commission</t>
  </si>
  <si>
    <t>Nominating Committee for the Guardians of the New Zealand Superannuation Fund</t>
  </si>
  <si>
    <t>Otago Community Trust</t>
  </si>
  <si>
    <t>Rātā Foundation</t>
  </si>
  <si>
    <t>Reserve Bank of New Zealand</t>
  </si>
  <si>
    <t>Toi Foundation</t>
  </si>
  <si>
    <t>Trust Waikato</t>
  </si>
  <si>
    <t>Wellington Community Trust</t>
  </si>
  <si>
    <t>The West Coast Community Trust</t>
  </si>
  <si>
    <t>Whanganui Community Foundation</t>
  </si>
  <si>
    <t>Asia New Zealand Foundation</t>
  </si>
  <si>
    <t>Board of Management of New Zealand Antarctic Institute (Antarctica New Zealand)</t>
  </si>
  <si>
    <t>Expo 2020 New Zealand Steering Group</t>
  </si>
  <si>
    <t>Fulbright New Zealand Board</t>
  </si>
  <si>
    <t>New Zealand Commissioner to the International Whaling Commission</t>
  </si>
  <si>
    <t>New Zealand National Group in the Permanent Court of Arbitration</t>
  </si>
  <si>
    <t>Pacific Cooperation Foundation</t>
  </si>
  <si>
    <t>Tokelau International Trust Fund Board of Trustees</t>
  </si>
  <si>
    <t>Forestry Ministerial Advisory Group</t>
  </si>
  <si>
    <t>Kāpuia - Ministerial Advisory Group on the Government Response to the Royal Commission of Inquiry into Christchurch Terror Attacks</t>
  </si>
  <si>
    <t>Advisory Committee on Assisted Reproductive Technologies (ACART)</t>
  </si>
  <si>
    <t>Auckland District Health Board</t>
  </si>
  <si>
    <t>Bay of Plenty District Health Board</t>
  </si>
  <si>
    <t>Canterbury District Health Board</t>
  </si>
  <si>
    <t>Capital and Coast District Health Board</t>
  </si>
  <si>
    <t>Capital Investment Committee</t>
  </si>
  <si>
    <t>Central Health and Disability Ethics Committee</t>
  </si>
  <si>
    <t>Chiropractic Board</t>
  </si>
  <si>
    <t>Counties Manukau District Health Board</t>
  </si>
  <si>
    <t>Dental Council</t>
  </si>
  <si>
    <t>Dietitians Board</t>
  </si>
  <si>
    <t>End of Life Choice Review Committee</t>
  </si>
  <si>
    <t>Ethics Committee on Assisted Reproductive Technologies (ECART)</t>
  </si>
  <si>
    <t>Hawke's Bay District Health Board</t>
  </si>
  <si>
    <t>Health and Disability Commissioner</t>
  </si>
  <si>
    <t>Health Practitioners’ Disciplinary Tribunal</t>
  </si>
  <si>
    <t>Health Quality and Safety Commission</t>
  </si>
  <si>
    <t>Health Research Council</t>
  </si>
  <si>
    <t>Health Workforce New Zealand Board</t>
  </si>
  <si>
    <t>Hutt Valley District Health Board</t>
  </si>
  <si>
    <t>Lakes District Health Board</t>
  </si>
  <si>
    <t>Medical Council of New Zealand</t>
  </si>
  <si>
    <t>Medical Radiation Technologists Board</t>
  </si>
  <si>
    <t>Medical Sciences Council of New Zealand</t>
  </si>
  <si>
    <t>Mental Health and Wellbeing Commission</t>
  </si>
  <si>
    <t>Mental Health Review Tribunal</t>
  </si>
  <si>
    <t>MidCentral District Health Board</t>
  </si>
  <si>
    <t>Midwifery Council</t>
  </si>
  <si>
    <t>National Ethics Advisory Committee (NEAC)</t>
  </si>
  <si>
    <t>National Kaitiaki Group</t>
  </si>
  <si>
    <t>Nelson Marlborough District Health Board</t>
  </si>
  <si>
    <t>New Zealand Blood and Organ Service</t>
  </si>
  <si>
    <t>New Zealand Paramedic Council</t>
  </si>
  <si>
    <t>Northern A Health and Disability Ethics Committee</t>
  </si>
  <si>
    <t>Northern B Health and Disability Ethics Committee</t>
  </si>
  <si>
    <t>Northland District Health Board</t>
  </si>
  <si>
    <t>Nursing Council of New Zealand</t>
  </si>
  <si>
    <t>Occupational Therapy Board</t>
  </si>
  <si>
    <t>Optometrists and Dispensing Opticians Board</t>
  </si>
  <si>
    <t>Osteopathic Council</t>
  </si>
  <si>
    <t>Pharmaceutical Management Agency (PHARMAC)</t>
  </si>
  <si>
    <t>Pharmacy Council</t>
  </si>
  <si>
    <t>Physiotherapy Board</t>
  </si>
  <si>
    <t>Podiatrists Board</t>
  </si>
  <si>
    <t>Psychologists Board</t>
  </si>
  <si>
    <t>Psychotherapists Board of Aotearoa New Zealand</t>
  </si>
  <si>
    <t>Radiation Safety Advisory Committee</t>
  </si>
  <si>
    <t>South Canterbury District Health Board</t>
  </si>
  <si>
    <t>Southern District Health Board</t>
  </si>
  <si>
    <t>Southern Health and Disability Ethics Committee</t>
  </si>
  <si>
    <t>Tairawhiti District Health Board</t>
  </si>
  <si>
    <t>Taranaki District Health Board</t>
  </si>
  <si>
    <t>Te Hiringa Hauora - Health Promotion Agency</t>
  </si>
  <si>
    <t>Waikato District Health Board</t>
  </si>
  <si>
    <t>Wairarapa District Health Board</t>
  </si>
  <si>
    <t>Waitemata District Health Board</t>
  </si>
  <si>
    <t>West Coast District Health Board</t>
  </si>
  <si>
    <t>Whanganui District Health Board</t>
  </si>
  <si>
    <t>Kainga Ora Homes and Communities</t>
  </si>
  <si>
    <t>Tamaki Redevelopment Company Ltd</t>
  </si>
  <si>
    <t>Te Waihunga</t>
  </si>
  <si>
    <t>Archives Council / Te Rua Wānanga</t>
  </si>
  <si>
    <t>Film and Literature Board of Review</t>
  </si>
  <si>
    <t>Film and Video Labelling Body</t>
  </si>
  <si>
    <t>Fire and Emergency New Zealand</t>
  </si>
  <si>
    <t>Gambling Commission</t>
  </si>
  <si>
    <t>Guardians Kaitiaki of the Alexander Turnbull Library</t>
  </si>
  <si>
    <t>Library and Information Advisory Commission</t>
  </si>
  <si>
    <t>Lottery Auckland Community Committee</t>
  </si>
  <si>
    <t>Lottery Bay of Plenty/Gisborne Community Committee</t>
  </si>
  <si>
    <t>Lottery Canterbury/Kaikoura Community Committee</t>
  </si>
  <si>
    <t>Lottery Community Facilities Committee</t>
  </si>
  <si>
    <t>Lottery Community Sector Research Committee</t>
  </si>
  <si>
    <t>Lottery Environment and Heritage Committee</t>
  </si>
  <si>
    <t>Lottery Fund for Community Benefit Related to the 2021 America's Cup Committee</t>
  </si>
  <si>
    <t>Lottery Hawke's Bay Community Committee</t>
  </si>
  <si>
    <t>Lottery Health Research Committee</t>
  </si>
  <si>
    <t>Lottery Individuals with Disabilities Committee</t>
  </si>
  <si>
    <t>Lottery Manawatu / Whanganui Community Committee</t>
  </si>
  <si>
    <t>Lottery National Community Committee</t>
  </si>
  <si>
    <t>Lottery Northland Gisborne Community Committee</t>
  </si>
  <si>
    <t>Lottery Oranga Marae Committee</t>
  </si>
  <si>
    <t>Lottery Otago / Southland Community Committee</t>
  </si>
  <si>
    <t>Lottery Outdoor Safety Committee</t>
  </si>
  <si>
    <t>Lottery Significant Projects Fund</t>
  </si>
  <si>
    <t>Lottery Taranaki Community Committee</t>
  </si>
  <si>
    <t>Lottery Waikato Community Committee</t>
  </si>
  <si>
    <t>Lottery Wellington / Wairarapa Community Committee</t>
  </si>
  <si>
    <t>Lottery West Coast / Nelson-Marlborough Community Committee</t>
  </si>
  <si>
    <t>New Zealand Lotteries Commission</t>
  </si>
  <si>
    <t>New Zealand Lottery Grants Board / Te Puna Tahua</t>
  </si>
  <si>
    <t>Office of Film and Literature Classification</t>
  </si>
  <si>
    <t>Royal Commission into Historic Abuse in State Care and in the Care of Faith-based Institutions</t>
  </si>
  <si>
    <t>Additional Members of the High Court - Land Valuation</t>
  </si>
  <si>
    <t>Alcohol Regulatory and Licensing Authority</t>
  </si>
  <si>
    <t>Canterbury Earthquakes Insurance Tribunal</t>
  </si>
  <si>
    <t>Chief Victims Advisor to Government</t>
  </si>
  <si>
    <t>Criminal Cases Review Commission</t>
  </si>
  <si>
    <t>Criminal Justice Reimbursement Assessor</t>
  </si>
  <si>
    <t>Customs Appeal Authority (joint appointment with Customs portfolio)</t>
  </si>
  <si>
    <t>Director - Human Rights Proceedings</t>
  </si>
  <si>
    <t>Electoral Commission</t>
  </si>
  <si>
    <t>Human Rights Commission</t>
  </si>
  <si>
    <t>Human Rights Review Tribunal</t>
  </si>
  <si>
    <t>Immigration Advisers Complaints and Disciplinary Tribunal</t>
  </si>
  <si>
    <t>Immigration and Protection Tribunal</t>
  </si>
  <si>
    <t>Independent Police Conduct Authority</t>
  </si>
  <si>
    <t>International Centre for Settlement of Investment Disputes Panel of Arbitrators</t>
  </si>
  <si>
    <t>Law Commission</t>
  </si>
  <si>
    <t>Legal Aid Tribunal</t>
  </si>
  <si>
    <t>Public Trust</t>
  </si>
  <si>
    <t>(Legal Aid) Review Authority</t>
  </si>
  <si>
    <t>Legal Complaints Review Officer</t>
  </si>
  <si>
    <t>New Zealand Lawyers and Conveyancers Disciplinary Tribunal</t>
  </si>
  <si>
    <t>Principal Disputes Referee</t>
  </si>
  <si>
    <t>Principal Tenancy Adjudicator</t>
  </si>
  <si>
    <t>Privacy Commissioner</t>
  </si>
  <si>
    <t>Private Security Personnel Licensing Authority</t>
  </si>
  <si>
    <t>Public Protection Order Review Panel</t>
  </si>
  <si>
    <t>Real Estate Agents Authority</t>
  </si>
  <si>
    <t>Real Estate Agents Disciplinary Tribunal</t>
  </si>
  <si>
    <t>Representation Commission</t>
  </si>
  <si>
    <t>Secondhand Dealers and Pawnbrokers' Licensing Authority</t>
  </si>
  <si>
    <t>Taxation Review Authorities</t>
  </si>
  <si>
    <t>Technical Advisers Panel</t>
  </si>
  <si>
    <t>Trans-Tasman Occupations Authority</t>
  </si>
  <si>
    <t>Visiting Justices</t>
  </si>
  <si>
    <t>Weathertight Homes Tribunal</t>
  </si>
  <si>
    <t>Cadastral Surveyors Licensing Board of New Zealand</t>
  </si>
  <si>
    <t>New Zealand Geographic Board / Ngā Pou Taunaha o Aotearoa</t>
  </si>
  <si>
    <t>Orton Bradley Park Board</t>
  </si>
  <si>
    <t>Ōtākaro Ltd</t>
  </si>
  <si>
    <t>Valuers Registration Board</t>
  </si>
  <si>
    <t>Local Government Commission / Mana Kāwanatanga a Rohe</t>
  </si>
  <si>
    <t>Māori Advisory Group for Taumata Arowai - the Water Services Regulator</t>
  </si>
  <si>
    <t>Register of Development Contributions Commissioners</t>
  </si>
  <si>
    <t>Taumata Arowai - the Water Services Regulator</t>
  </si>
  <si>
    <t>Māori Television Service</t>
  </si>
  <si>
    <t>Māori Trustee</t>
  </si>
  <si>
    <t>Te Ariki Trust</t>
  </si>
  <si>
    <t>Te Mātāwai</t>
  </si>
  <si>
    <t>Te Reo Whakapuaki Irirangi (Te Māngai Pāho)</t>
  </si>
  <si>
    <t>Te Taura Whiri i Te Reo Māori (Māori Language Commission)</t>
  </si>
  <si>
    <t>Waitangi Tribunal</t>
  </si>
  <si>
    <t>National Rock Lobster Management Group</t>
  </si>
  <si>
    <t>Minister for Pacific Peoples Advisory Council</t>
  </si>
  <si>
    <t>Pacific Business Trust</t>
  </si>
  <si>
    <t>Pasifika Education Centre (now Centre for Pacific Languages)</t>
  </si>
  <si>
    <t>Minister's Arms Advisory Group</t>
  </si>
  <si>
    <t>Racing Integrity Board</t>
  </si>
  <si>
    <t>Racing Safety Development Fund Industry Working Group</t>
  </si>
  <si>
    <t>TAB New Zealand Board</t>
  </si>
  <si>
    <t>AgResearch Ltd</t>
  </si>
  <si>
    <t>Callaghan Innovation Board</t>
  </si>
  <si>
    <t>Institute of Environmental Science and Research Ltd</t>
  </si>
  <si>
    <t>Institute of Geological and Nuclear Sciences Ltd</t>
  </si>
  <si>
    <t>Landcare Research New Zealand Ltd</t>
  </si>
  <si>
    <t>Marsden Fund Council</t>
  </si>
  <si>
    <t xml:space="preserve">Ministry of Business, Innovation and Employment Science Board </t>
  </si>
  <si>
    <t>National Institute of Water and Atmospheric Research Ltd</t>
  </si>
  <si>
    <t>New Zealand Forest Research Institute Ltd (trading as Scion)</t>
  </si>
  <si>
    <t>Research and Education Advanced Network New Zealand Ltd</t>
  </si>
  <si>
    <t>The New Zealand Institute for Plant &amp; Food Research Ltd</t>
  </si>
  <si>
    <t>Small Business Advisory Council</t>
  </si>
  <si>
    <t>Children's Commissioner</t>
  </si>
  <si>
    <t>New Zealand Artificial Limb Service Board</t>
  </si>
  <si>
    <t>Social Security Appeal Authority</t>
  </si>
  <si>
    <t>Social Workers Complaints and Disciplinary Tribunal</t>
  </si>
  <si>
    <t>Social Workers Registration Board</t>
  </si>
  <si>
    <t>Student Allowance Appeal Authority</t>
  </si>
  <si>
    <t>Drug Free Sport New Zealand</t>
  </si>
  <si>
    <t>Eden Park Trust Board</t>
  </si>
  <si>
    <t>Sport and Recreation New Zealand (Sport NZ)</t>
  </si>
  <si>
    <t>Sports Tribunal of New Zealand</t>
  </si>
  <si>
    <t>Airways Corporation of New Zealand Ltd</t>
  </si>
  <si>
    <t>AsureQuality Ltd</t>
  </si>
  <si>
    <t>Christchurch International Airport</t>
  </si>
  <si>
    <t>Crown Asset Management Ltd</t>
  </si>
  <si>
    <t>Crown Infrastructure Partners Ltd</t>
  </si>
  <si>
    <t>Dunedin International Airport Ltd</t>
  </si>
  <si>
    <t>Electricity Corporation of New Zealand Ltd (The Residual Company)</t>
  </si>
  <si>
    <t>Hawke's Bay Airport Ltd</t>
  </si>
  <si>
    <t>KiwiRail Holdings Ltd</t>
  </si>
  <si>
    <t>Kordia Group Ltd</t>
  </si>
  <si>
    <t>Landcorp Farming Ltd</t>
  </si>
  <si>
    <t>Meteorological Service of New Zealand Ltd</t>
  </si>
  <si>
    <t>New Zealand Post Ltd</t>
  </si>
  <si>
    <t>New Zealand Railways Corporation</t>
  </si>
  <si>
    <t>Quotable Value Ltd</t>
  </si>
  <si>
    <t>Transpower New Zealand Ltd</t>
  </si>
  <si>
    <t>Nga Haeranga - the New Zealand Cycle Trail Incorporated</t>
  </si>
  <si>
    <t>Tourism New Zealand</t>
  </si>
  <si>
    <t>Economic Research Institute for ASEAN and East Asia</t>
  </si>
  <si>
    <t>Trade for All Ministerial Advisory Group</t>
  </si>
  <si>
    <t>City Rail Link Ltd</t>
  </si>
  <si>
    <t xml:space="preserve">Civil Aviation Authority </t>
  </si>
  <si>
    <t>Civil Aviation Authority - Medical Convener and Deputy Convener</t>
  </si>
  <si>
    <t>Maritime New Zealand</t>
  </si>
  <si>
    <t>Oil Pollution Advisory Committee</t>
  </si>
  <si>
    <t>Transport Accident Investigation Commission</t>
  </si>
  <si>
    <t>Waka Kotahi New Zealand Transport Agency</t>
  </si>
  <si>
    <t>Tupu Tonu - Ngāpuhi Investment Fund Ltd</t>
  </si>
  <si>
    <t>Veterans' Advisory Board</t>
  </si>
  <si>
    <t>Veterans' Entitlements Appeal Board</t>
  </si>
  <si>
    <t>Veterans' Health Advisory Panel</t>
  </si>
  <si>
    <t>Viet Nam Veterans and Their Families Trust</t>
  </si>
  <si>
    <t xml:space="preserve">National Advisory Council on the Employment of Women </t>
  </si>
  <si>
    <t>Employment Relations Authority</t>
  </si>
  <si>
    <t>Equal Employment Opportunities Trust (DiversityWorks)</t>
  </si>
  <si>
    <t>Remuneration Authority</t>
  </si>
  <si>
    <t>WorkSafe New Zealand</t>
  </si>
  <si>
    <t>Women Appointed Members</t>
  </si>
  <si>
    <t>Non-gendered (X) Appointed Members</t>
  </si>
  <si>
    <t>Inspector General of Intelligence and Security</t>
  </si>
  <si>
    <t xml:space="preserve"> </t>
  </si>
  <si>
    <t>Food Standards Australia New Zealand Board</t>
  </si>
  <si>
    <t>2021 Stocktake: Summary of Reported Ethnicities (Appointed Members) by Administering Agency</t>
  </si>
  <si>
    <t>Board or Committee (by Administering Agency)</t>
  </si>
  <si>
    <t>Administering Agency Summary by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</si>
</sst>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b/>
      <sz val="11"/>
      <color theme="1"/>
      <name val="Calibri"/>
      <family val="2"/>
      <scheme val="minor"/>
    </font>
    <font>
      <sz val="8"/>
      <color theme="1"/>
      <name val="Arial"/>
      <family val="2"/>
    </font>
    <font>
      <b/>
      <sz val="13"/>
      <name val="Arial"/>
      <family val="2"/>
    </font>
    <font>
      <b/>
      <sz val="10"/>
      <name val="Arial"/>
      <family val="2"/>
    </font>
    <font>
      <sz val="7"/>
      <color theme="1"/>
      <name val="Arial"/>
      <family val="2"/>
    </font>
    <font>
      <sz val="10"/>
      <name val="Arial"/>
      <family val="2"/>
    </font>
    <font>
      <b/>
      <sz val="10"/>
      <name val="Arial Mäori"/>
      <family val="2"/>
    </font>
    <font>
      <sz val="10"/>
      <name val="Arial Mäori"/>
      <family val="2"/>
    </font>
    <font>
      <sz val="10"/>
      <name val="Arial Mäori"/>
    </font>
    <font>
      <b/>
      <sz val="14"/>
      <color theme="1"/>
      <name val="Calibri"/>
      <family val="2"/>
      <scheme val="minor"/>
    </font>
    <font>
      <sz val="12"/>
      <name val="Arial"/>
      <family val="2"/>
    </font>
    <font>
      <b/>
      <sz val="10"/>
      <color theme="1"/>
      <name val="Arial"/>
      <family val="2"/>
    </font>
    <font>
      <b/>
      <sz val="12"/>
      <name val="Arial"/>
      <family val="2"/>
    </font>
    <font>
      <sz val="8"/>
      <name val="Arial"/>
      <family val="2"/>
    </font>
    <font>
      <sz val="10"/>
      <name val="Arial Maori"/>
    </font>
    <font>
      <sz val="10"/>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3" tint="0.59999389629810485"/>
        <bgColor indexed="64"/>
      </patternFill>
    </fill>
  </fills>
  <borders count="18">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s>
  <cellStyleXfs count="4">
    <xf numFmtId="0" fontId="0" fillId="0" borderId="0"/>
    <xf numFmtId="0" fontId="2" fillId="0" borderId="0"/>
    <xf numFmtId="9" fontId="2" fillId="0" borderId="0" applyFont="0" applyFill="0" applyBorder="0" applyAlignment="0" applyProtection="0"/>
    <xf numFmtId="0" fontId="2" fillId="0" borderId="0"/>
  </cellStyleXfs>
  <cellXfs count="145">
    <xf numFmtId="0" fontId="0" fillId="0" borderId="0" xfId="0"/>
    <xf numFmtId="0" fontId="2" fillId="0" borderId="0" xfId="1" applyFill="1" applyAlignment="1">
      <alignment wrapText="1"/>
    </xf>
    <xf numFmtId="0" fontId="2" fillId="0" borderId="0" xfId="1" applyFill="1"/>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1" fillId="0" borderId="4" xfId="0" applyFont="1" applyBorder="1" applyAlignment="1">
      <alignment wrapText="1"/>
    </xf>
    <xf numFmtId="0" fontId="0" fillId="0" borderId="5" xfId="0" applyBorder="1" applyAlignment="1">
      <alignment horizontal="center"/>
    </xf>
    <xf numFmtId="0" fontId="0" fillId="0" borderId="6" xfId="0" applyBorder="1" applyAlignment="1">
      <alignment horizontal="center"/>
    </xf>
    <xf numFmtId="164" fontId="0" fillId="0" borderId="5" xfId="0" applyNumberFormat="1" applyBorder="1" applyAlignment="1">
      <alignment horizontal="center"/>
    </xf>
    <xf numFmtId="0" fontId="1" fillId="3" borderId="7" xfId="0" applyFont="1" applyFill="1" applyBorder="1" applyAlignment="1">
      <alignment wrapText="1"/>
    </xf>
    <xf numFmtId="0" fontId="0" fillId="3" borderId="8" xfId="0" applyFill="1" applyBorder="1" applyAlignment="1">
      <alignment horizontal="center"/>
    </xf>
    <xf numFmtId="0" fontId="0" fillId="3" borderId="0" xfId="0" applyFill="1" applyBorder="1" applyAlignment="1">
      <alignment horizontal="center"/>
    </xf>
    <xf numFmtId="164" fontId="0" fillId="3" borderId="8" xfId="0" applyNumberFormat="1" applyFill="1" applyBorder="1" applyAlignment="1">
      <alignment horizontal="center"/>
    </xf>
    <xf numFmtId="0" fontId="1" fillId="0" borderId="7" xfId="0" applyFont="1" applyBorder="1" applyAlignment="1">
      <alignment wrapText="1"/>
    </xf>
    <xf numFmtId="0" fontId="0" fillId="0" borderId="8" xfId="0" applyBorder="1" applyAlignment="1">
      <alignment horizontal="center"/>
    </xf>
    <xf numFmtId="0" fontId="0" fillId="0" borderId="0" xfId="0" applyBorder="1" applyAlignment="1">
      <alignment horizontal="center"/>
    </xf>
    <xf numFmtId="164" fontId="0" fillId="0" borderId="8" xfId="0" applyNumberFormat="1" applyBorder="1" applyAlignment="1">
      <alignment horizontal="center"/>
    </xf>
    <xf numFmtId="0" fontId="1" fillId="3" borderId="7" xfId="0" applyFont="1" applyFill="1" applyBorder="1" applyAlignment="1">
      <alignment vertical="center" wrapText="1"/>
    </xf>
    <xf numFmtId="0" fontId="0" fillId="3" borderId="8" xfId="0" applyFill="1" applyBorder="1" applyAlignment="1">
      <alignment horizontal="center" vertical="center"/>
    </xf>
    <xf numFmtId="0" fontId="0" fillId="3" borderId="0" xfId="0" applyFill="1" applyBorder="1" applyAlignment="1">
      <alignment horizontal="center" vertical="center"/>
    </xf>
    <xf numFmtId="164" fontId="0" fillId="3" borderId="8" xfId="0" applyNumberFormat="1" applyFill="1" applyBorder="1" applyAlignment="1">
      <alignment horizontal="center" vertical="center"/>
    </xf>
    <xf numFmtId="0" fontId="1" fillId="3" borderId="9" xfId="0" applyFont="1" applyFill="1" applyBorder="1" applyAlignment="1">
      <alignment wrapText="1"/>
    </xf>
    <xf numFmtId="0" fontId="0" fillId="3" borderId="10" xfId="0" applyFill="1" applyBorder="1" applyAlignment="1">
      <alignment horizontal="center"/>
    </xf>
    <xf numFmtId="0" fontId="0" fillId="3" borderId="11" xfId="0" applyFill="1" applyBorder="1" applyAlignment="1">
      <alignment horizontal="center"/>
    </xf>
    <xf numFmtId="164" fontId="0" fillId="3" borderId="10" xfId="0" applyNumberFormat="1" applyFill="1" applyBorder="1" applyAlignment="1">
      <alignment horizontal="center"/>
    </xf>
    <xf numFmtId="0" fontId="4" fillId="0" borderId="0" xfId="1" applyFont="1" applyFill="1" applyBorder="1" applyAlignment="1">
      <alignment vertical="center" wrapText="1"/>
    </xf>
    <xf numFmtId="0" fontId="4" fillId="0" borderId="10" xfId="1" applyFont="1" applyFill="1" applyBorder="1" applyAlignment="1">
      <alignment horizontal="center"/>
    </xf>
    <xf numFmtId="0" fontId="4" fillId="0" borderId="9" xfId="1" applyFont="1" applyFill="1" applyBorder="1" applyAlignment="1">
      <alignment horizontal="center"/>
    </xf>
    <xf numFmtId="164" fontId="4" fillId="0" borderId="10" xfId="1" applyNumberFormat="1" applyFont="1" applyFill="1" applyBorder="1" applyAlignment="1">
      <alignment horizontal="center" vertical="center" wrapText="1"/>
    </xf>
    <xf numFmtId="0" fontId="0" fillId="0" borderId="0" xfId="0" applyAlignment="1">
      <alignment wrapText="1"/>
    </xf>
    <xf numFmtId="0" fontId="4" fillId="0" borderId="0" xfId="0" applyFont="1" applyFill="1" applyAlignment="1"/>
    <xf numFmtId="0" fontId="6" fillId="0" borderId="0" xfId="0" applyFont="1" applyFill="1" applyBorder="1" applyAlignment="1"/>
    <xf numFmtId="0" fontId="6" fillId="0" borderId="0" xfId="0" applyFont="1" applyFill="1" applyAlignment="1"/>
    <xf numFmtId="0" fontId="1" fillId="2" borderId="12" xfId="0" applyFont="1" applyFill="1" applyBorder="1" applyAlignment="1">
      <alignment vertical="center" wrapText="1"/>
    </xf>
    <xf numFmtId="0" fontId="1" fillId="2" borderId="12" xfId="0" applyFont="1" applyFill="1" applyBorder="1" applyAlignment="1">
      <alignment horizontal="center" vertical="center" wrapText="1"/>
    </xf>
    <xf numFmtId="164" fontId="1" fillId="2" borderId="12" xfId="0" applyNumberFormat="1" applyFont="1" applyFill="1" applyBorder="1" applyAlignment="1">
      <alignment horizontal="center" vertical="center" wrapText="1"/>
    </xf>
    <xf numFmtId="10" fontId="1" fillId="4" borderId="12" xfId="0" applyNumberFormat="1" applyFont="1" applyFill="1" applyBorder="1" applyAlignment="1">
      <alignment horizontal="center" vertical="center" wrapText="1"/>
    </xf>
    <xf numFmtId="164" fontId="1" fillId="4" borderId="12" xfId="0" applyNumberFormat="1" applyFont="1" applyFill="1" applyBorder="1" applyAlignment="1">
      <alignment horizontal="center" vertical="center" wrapText="1"/>
    </xf>
    <xf numFmtId="0" fontId="0" fillId="0" borderId="0" xfId="0" applyFill="1" applyAlignment="1">
      <alignment vertical="center" wrapText="1"/>
    </xf>
    <xf numFmtId="0" fontId="0" fillId="0" borderId="12" xfId="0" applyFill="1" applyBorder="1"/>
    <xf numFmtId="0" fontId="0" fillId="0" borderId="12" xfId="0" applyFill="1" applyBorder="1" applyAlignment="1">
      <alignment horizontal="center" vertical="center"/>
    </xf>
    <xf numFmtId="164" fontId="0" fillId="0" borderId="12" xfId="0" applyNumberFormat="1" applyFill="1" applyBorder="1" applyAlignment="1">
      <alignment horizontal="center" vertical="center"/>
    </xf>
    <xf numFmtId="10" fontId="0" fillId="0" borderId="12" xfId="0" applyNumberFormat="1" applyFill="1" applyBorder="1" applyAlignment="1">
      <alignment horizontal="center" vertical="center"/>
    </xf>
    <xf numFmtId="0" fontId="0" fillId="0" borderId="0" xfId="0" applyFill="1"/>
    <xf numFmtId="0" fontId="0" fillId="0" borderId="12" xfId="0" applyFill="1" applyBorder="1" applyAlignment="1">
      <alignment wrapText="1"/>
    </xf>
    <xf numFmtId="0" fontId="6" fillId="0" borderId="0" xfId="0" applyFont="1" applyFill="1" applyAlignment="1">
      <alignment horizontal="center"/>
    </xf>
    <xf numFmtId="0" fontId="4" fillId="2" borderId="12"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6" fillId="0" borderId="0" xfId="0" applyFont="1" applyFill="1" applyBorder="1" applyAlignment="1">
      <alignment vertical="center"/>
    </xf>
    <xf numFmtId="0" fontId="6" fillId="0" borderId="0" xfId="0" applyFont="1" applyFill="1" applyAlignment="1">
      <alignment vertical="center"/>
    </xf>
    <xf numFmtId="0" fontId="4" fillId="0" borderId="12" xfId="0" applyFont="1" applyFill="1" applyBorder="1" applyAlignment="1">
      <alignment wrapText="1"/>
    </xf>
    <xf numFmtId="0" fontId="6" fillId="0" borderId="12" xfId="0" applyFont="1" applyFill="1" applyBorder="1" applyAlignment="1">
      <alignment horizontal="center"/>
    </xf>
    <xf numFmtId="0" fontId="4" fillId="0" borderId="12" xfId="0" applyFont="1" applyFill="1" applyBorder="1" applyAlignment="1"/>
    <xf numFmtId="0" fontId="7" fillId="0" borderId="12" xfId="0" applyFont="1" applyFill="1" applyBorder="1" applyAlignment="1"/>
    <xf numFmtId="0" fontId="8" fillId="0" borderId="12" xfId="0" applyFont="1" applyFill="1" applyBorder="1" applyAlignment="1">
      <alignment horizontal="center"/>
    </xf>
    <xf numFmtId="0" fontId="9" fillId="0" borderId="12" xfId="0" applyFont="1" applyFill="1" applyBorder="1" applyAlignment="1">
      <alignment horizontal="center"/>
    </xf>
    <xf numFmtId="164" fontId="6" fillId="0" borderId="0" xfId="0" applyNumberFormat="1" applyFont="1" applyFill="1" applyAlignment="1">
      <alignment horizontal="center"/>
    </xf>
    <xf numFmtId="0" fontId="11" fillId="0" borderId="0" xfId="1" applyFont="1" applyFill="1" applyBorder="1"/>
    <xf numFmtId="0" fontId="10" fillId="0" borderId="0" xfId="0" applyFont="1" applyFill="1" applyAlignment="1">
      <alignment horizontal="center" wrapText="1"/>
    </xf>
    <xf numFmtId="0" fontId="4" fillId="0" borderId="0" xfId="1" applyFont="1" applyFill="1" applyBorder="1"/>
    <xf numFmtId="0" fontId="2" fillId="0" borderId="0" xfId="1" applyFill="1" applyBorder="1"/>
    <xf numFmtId="0" fontId="2" fillId="0" borderId="0" xfId="1" applyFill="1" applyBorder="1" applyProtection="1"/>
    <xf numFmtId="0" fontId="2" fillId="0" borderId="0" xfId="1" applyFill="1" applyBorder="1" applyProtection="1">
      <protection locked="0"/>
    </xf>
    <xf numFmtId="0" fontId="2" fillId="0" borderId="7" xfId="1" applyFill="1" applyBorder="1"/>
    <xf numFmtId="0" fontId="12" fillId="0" borderId="0" xfId="1" applyFont="1" applyFill="1" applyBorder="1" applyAlignment="1" applyProtection="1">
      <alignment horizontal="center"/>
      <protection locked="0"/>
    </xf>
    <xf numFmtId="164" fontId="12" fillId="0" borderId="0" xfId="1" applyNumberFormat="1" applyFont="1" applyFill="1" applyBorder="1" applyAlignment="1" applyProtection="1">
      <alignment horizontal="center"/>
      <protection locked="0"/>
    </xf>
    <xf numFmtId="0" fontId="12" fillId="0" borderId="10" xfId="1" applyFont="1" applyFill="1" applyBorder="1" applyAlignment="1" applyProtection="1">
      <alignment horizontal="center"/>
    </xf>
    <xf numFmtId="0" fontId="4" fillId="0" borderId="4" xfId="0" applyFont="1" applyFill="1" applyBorder="1" applyAlignment="1">
      <alignment vertical="center" wrapText="1"/>
    </xf>
    <xf numFmtId="164" fontId="4" fillId="0" borderId="13" xfId="2" applyNumberFormat="1" applyFont="1" applyFill="1" applyBorder="1" applyAlignment="1">
      <alignment horizontal="center" vertical="center"/>
    </xf>
    <xf numFmtId="0" fontId="4" fillId="3" borderId="7" xfId="0" applyFont="1" applyFill="1" applyBorder="1" applyAlignment="1">
      <alignment vertical="center" wrapText="1"/>
    </xf>
    <xf numFmtId="164" fontId="12" fillId="3" borderId="14" xfId="1" applyNumberFormat="1" applyFont="1" applyFill="1" applyBorder="1" applyAlignment="1" applyProtection="1">
      <alignment horizontal="center" vertical="center"/>
    </xf>
    <xf numFmtId="0" fontId="4" fillId="0" borderId="7" xfId="0" applyFont="1" applyFill="1" applyBorder="1" applyAlignment="1">
      <alignment vertical="center" wrapText="1"/>
    </xf>
    <xf numFmtId="164" fontId="4" fillId="0" borderId="14" xfId="2" applyNumberFormat="1" applyFont="1" applyFill="1" applyBorder="1" applyAlignment="1" applyProtection="1">
      <alignment horizontal="center" vertical="center"/>
    </xf>
    <xf numFmtId="0" fontId="7" fillId="3" borderId="7" xfId="0" applyFont="1" applyFill="1" applyBorder="1" applyAlignment="1">
      <alignment vertical="center" wrapText="1"/>
    </xf>
    <xf numFmtId="164" fontId="4" fillId="3" borderId="14" xfId="2" applyNumberFormat="1" applyFont="1" applyFill="1" applyBorder="1" applyAlignment="1" applyProtection="1">
      <alignment horizontal="center" vertical="center"/>
    </xf>
    <xf numFmtId="0" fontId="7" fillId="0" borderId="7" xfId="0" applyFont="1" applyFill="1" applyBorder="1" applyAlignment="1">
      <alignment vertical="center" wrapText="1"/>
    </xf>
    <xf numFmtId="0" fontId="4" fillId="0" borderId="9" xfId="0" applyFont="1" applyFill="1" applyBorder="1" applyAlignment="1">
      <alignment vertical="center" wrapText="1"/>
    </xf>
    <xf numFmtId="164" fontId="12" fillId="0" borderId="15" xfId="1" applyNumberFormat="1" applyFont="1" applyFill="1" applyBorder="1" applyAlignment="1" applyProtection="1">
      <alignment horizontal="center" vertical="center"/>
    </xf>
    <xf numFmtId="0" fontId="4" fillId="0" borderId="5"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0" borderId="10"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164" fontId="12" fillId="0" borderId="15" xfId="1" applyNumberFormat="1" applyFont="1" applyFill="1" applyBorder="1" applyAlignment="1" applyProtection="1">
      <alignment horizontal="center"/>
    </xf>
    <xf numFmtId="0" fontId="4" fillId="3" borderId="8"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6" fillId="0" borderId="0" xfId="1" applyFont="1" applyAlignment="1">
      <alignment vertical="center"/>
    </xf>
    <xf numFmtId="0" fontId="14" fillId="0" borderId="0" xfId="1" applyFont="1" applyAlignment="1">
      <alignment vertical="center"/>
    </xf>
    <xf numFmtId="0" fontId="14" fillId="0" borderId="0" xfId="1" applyFont="1" applyAlignment="1">
      <alignment horizontal="left" vertical="center"/>
    </xf>
    <xf numFmtId="0" fontId="14" fillId="0" borderId="0" xfId="1" applyFont="1" applyAlignment="1">
      <alignment horizontal="center" vertical="center"/>
    </xf>
    <xf numFmtId="164" fontId="14" fillId="0" borderId="0" xfId="2" applyNumberFormat="1" applyFont="1" applyFill="1" applyAlignment="1">
      <alignment horizontal="center" vertical="center"/>
    </xf>
    <xf numFmtId="0" fontId="4" fillId="0" borderId="2" xfId="1" applyFont="1" applyBorder="1" applyAlignment="1">
      <alignment horizontal="center" vertical="center" wrapText="1"/>
    </xf>
    <xf numFmtId="164" fontId="4" fillId="0" borderId="2" xfId="2" applyNumberFormat="1" applyFont="1" applyFill="1" applyBorder="1" applyAlignment="1">
      <alignment horizontal="center" vertical="center" wrapText="1"/>
    </xf>
    <xf numFmtId="0" fontId="4" fillId="0" borderId="0" xfId="1" applyFont="1" applyAlignment="1">
      <alignment horizontal="left" vertical="center"/>
    </xf>
    <xf numFmtId="0" fontId="6" fillId="0" borderId="0" xfId="1" applyFont="1" applyAlignment="1">
      <alignment horizontal="center" vertical="center"/>
    </xf>
    <xf numFmtId="164" fontId="6" fillId="0" borderId="0" xfId="2" applyNumberFormat="1" applyFont="1" applyFill="1" applyBorder="1" applyAlignment="1">
      <alignment horizontal="center" vertical="center"/>
    </xf>
    <xf numFmtId="0" fontId="6" fillId="0" borderId="0" xfId="0" applyFont="1" applyAlignment="1">
      <alignment vertical="center"/>
    </xf>
    <xf numFmtId="0" fontId="4" fillId="0" borderId="16" xfId="0" applyFont="1" applyBorder="1" applyAlignment="1">
      <alignment vertical="center"/>
    </xf>
    <xf numFmtId="0" fontId="4" fillId="0" borderId="16" xfId="0" applyFont="1" applyBorder="1" applyAlignment="1">
      <alignment horizontal="center" vertical="center"/>
    </xf>
    <xf numFmtId="164" fontId="4" fillId="0" borderId="16" xfId="0" applyNumberFormat="1" applyFont="1" applyBorder="1" applyAlignment="1">
      <alignment horizontal="center" vertical="center"/>
    </xf>
    <xf numFmtId="0" fontId="6" fillId="0" borderId="0" xfId="0" applyFont="1" applyAlignment="1">
      <alignment horizontal="center" vertical="center"/>
    </xf>
    <xf numFmtId="164" fontId="6" fillId="0" borderId="0" xfId="0" applyNumberFormat="1"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6" fillId="0" borderId="0" xfId="0" applyFont="1" applyAlignment="1">
      <alignment vertical="center" wrapText="1"/>
    </xf>
    <xf numFmtId="0" fontId="8" fillId="0" borderId="0" xfId="0" applyFont="1" applyAlignment="1">
      <alignment vertical="center" wrapText="1"/>
    </xf>
    <xf numFmtId="0" fontId="15" fillId="0" borderId="0" xfId="0" applyFont="1" applyAlignment="1">
      <alignment vertical="center" wrapText="1"/>
    </xf>
    <xf numFmtId="0" fontId="9" fillId="0" borderId="0" xfId="0" applyFont="1" applyAlignment="1">
      <alignment vertical="center" wrapText="1"/>
    </xf>
    <xf numFmtId="0" fontId="8" fillId="0" borderId="0" xfId="0" applyFont="1" applyAlignment="1">
      <alignment horizontal="center" vertical="center" wrapText="1"/>
    </xf>
    <xf numFmtId="0" fontId="8" fillId="0" borderId="0" xfId="3" applyFont="1" applyAlignment="1">
      <alignment vertical="center"/>
    </xf>
    <xf numFmtId="0" fontId="8" fillId="0" borderId="0" xfId="3" applyFont="1" applyAlignment="1">
      <alignment horizontal="center" vertical="center"/>
    </xf>
    <xf numFmtId="0" fontId="6" fillId="0" borderId="0" xfId="3" applyFont="1" applyAlignment="1">
      <alignment horizontal="center" vertical="center"/>
    </xf>
    <xf numFmtId="0" fontId="6" fillId="0" borderId="0" xfId="0" applyFont="1" applyAlignment="1">
      <alignment horizontal="center" vertical="center" wrapText="1"/>
    </xf>
    <xf numFmtId="0" fontId="6" fillId="0" borderId="0" xfId="3" applyFont="1" applyAlignment="1">
      <alignment vertical="center" wrapText="1"/>
    </xf>
    <xf numFmtId="0" fontId="8" fillId="0" borderId="0" xfId="3" applyFont="1" applyAlignment="1">
      <alignment vertical="center" wrapText="1"/>
    </xf>
    <xf numFmtId="0" fontId="9" fillId="0" borderId="0" xfId="3" applyFont="1" applyAlignment="1">
      <alignment vertical="center" wrapText="1"/>
    </xf>
    <xf numFmtId="0" fontId="9" fillId="0" borderId="0" xfId="0" applyFont="1" applyAlignment="1">
      <alignment horizontal="center" vertical="center"/>
    </xf>
    <xf numFmtId="0" fontId="6" fillId="0" borderId="0" xfId="3" applyFont="1" applyAlignment="1">
      <alignment vertical="center"/>
    </xf>
    <xf numFmtId="164" fontId="6" fillId="0" borderId="0" xfId="3" applyNumberFormat="1" applyFont="1" applyAlignment="1">
      <alignment horizontal="center" vertical="center"/>
    </xf>
    <xf numFmtId="0" fontId="6" fillId="0" borderId="0" xfId="0" applyFont="1"/>
    <xf numFmtId="0" fontId="6" fillId="0" borderId="0" xfId="0" applyFont="1" applyAlignment="1">
      <alignment wrapText="1"/>
    </xf>
    <xf numFmtId="0" fontId="6" fillId="0" borderId="0" xfId="0" applyFont="1" applyAlignment="1">
      <alignment horizontal="center"/>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 xfId="0" applyFont="1" applyBorder="1" applyAlignment="1">
      <alignment vertical="center" wrapText="1"/>
    </xf>
    <xf numFmtId="0" fontId="4" fillId="0" borderId="0" xfId="0" applyFont="1"/>
    <xf numFmtId="0" fontId="6" fillId="0" borderId="0" xfId="3" applyFont="1"/>
    <xf numFmtId="0" fontId="4" fillId="0" borderId="0" xfId="3" applyFont="1"/>
    <xf numFmtId="164" fontId="8" fillId="0" borderId="0" xfId="0" applyNumberFormat="1" applyFont="1" applyAlignment="1">
      <alignment horizontal="center" vertical="center"/>
    </xf>
    <xf numFmtId="0" fontId="4" fillId="0" borderId="16" xfId="3" applyFont="1" applyBorder="1" applyAlignment="1">
      <alignment vertical="center"/>
    </xf>
    <xf numFmtId="0" fontId="5" fillId="0" borderId="0" xfId="1" applyFont="1" applyFill="1" applyAlignment="1">
      <alignment horizontal="left" vertical="center" wrapText="1"/>
    </xf>
    <xf numFmtId="0" fontId="0" fillId="0" borderId="0" xfId="0" applyFill="1" applyAlignment="1"/>
    <xf numFmtId="0" fontId="3" fillId="0" borderId="0" xfId="1" applyFont="1" applyFill="1" applyAlignment="1">
      <alignment horizontal="center"/>
    </xf>
    <xf numFmtId="0" fontId="13" fillId="0" borderId="0" xfId="0" applyFont="1" applyAlignment="1">
      <alignment horizontal="center" wrapText="1"/>
    </xf>
    <xf numFmtId="0" fontId="13" fillId="0" borderId="0" xfId="1" applyFont="1" applyAlignment="1">
      <alignment horizontal="center" vertical="center"/>
    </xf>
    <xf numFmtId="0" fontId="4" fillId="0" borderId="0" xfId="0" applyFont="1" applyFill="1" applyAlignment="1">
      <alignment horizontal="left"/>
    </xf>
  </cellXfs>
  <cellStyles count="4">
    <cellStyle name="Normal" xfId="0" builtinId="0"/>
    <cellStyle name="Normal 10" xfId="1" xr:uid="{00000000-0005-0000-0000-000001000000}"/>
    <cellStyle name="Normal 3" xfId="3" xr:uid="{CF399E4D-1967-484B-A577-3552F077880B}"/>
    <cellStyle name="Percent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tabSelected="1" workbookViewId="0">
      <selection activeCell="L8" sqref="L8"/>
    </sheetView>
  </sheetViews>
  <sheetFormatPr defaultColWidth="9.140625" defaultRowHeight="11.25"/>
  <cols>
    <col min="1" max="1" width="37.5703125" style="65" customWidth="1"/>
    <col min="2" max="5" width="11.5703125" style="62" customWidth="1"/>
    <col min="6" max="16384" width="9.140625" style="62"/>
  </cols>
  <sheetData>
    <row r="1" spans="1:5" customFormat="1" ht="16.5">
      <c r="A1" s="141" t="s">
        <v>0</v>
      </c>
      <c r="B1" s="141"/>
      <c r="C1" s="141"/>
      <c r="D1" s="141"/>
      <c r="E1" s="141"/>
    </row>
    <row r="2" spans="1:5" customFormat="1" ht="16.5">
      <c r="A2" s="141" t="s">
        <v>355</v>
      </c>
      <c r="B2" s="141"/>
      <c r="C2" s="141"/>
      <c r="D2" s="141"/>
      <c r="E2" s="141"/>
    </row>
    <row r="3" spans="1:5" s="59" customFormat="1" ht="19.5" thickBot="1">
      <c r="A3" s="60"/>
      <c r="B3" s="60"/>
      <c r="C3" s="60"/>
      <c r="D3" s="60"/>
      <c r="E3" s="60"/>
    </row>
    <row r="4" spans="1:5" s="61" customFormat="1" ht="51.75" thickBot="1">
      <c r="A4" s="93" t="s">
        <v>352</v>
      </c>
      <c r="B4" s="4" t="s">
        <v>353</v>
      </c>
      <c r="C4" s="4" t="s">
        <v>4</v>
      </c>
      <c r="D4" s="4" t="s">
        <v>5</v>
      </c>
      <c r="E4" s="94" t="s">
        <v>6</v>
      </c>
    </row>
    <row r="5" spans="1:5" ht="15" customHeight="1">
      <c r="A5" s="69" t="s">
        <v>257</v>
      </c>
      <c r="B5" s="80">
        <v>28</v>
      </c>
      <c r="C5" s="80">
        <v>228</v>
      </c>
      <c r="D5" s="80">
        <v>115</v>
      </c>
      <c r="E5" s="70">
        <v>0.50438596491228072</v>
      </c>
    </row>
    <row r="6" spans="1:5" s="63" customFormat="1" ht="15" customHeight="1">
      <c r="A6" s="71" t="s">
        <v>247</v>
      </c>
      <c r="B6" s="81">
        <v>2</v>
      </c>
      <c r="C6" s="81">
        <v>4</v>
      </c>
      <c r="D6" s="81">
        <v>1</v>
      </c>
      <c r="E6" s="72">
        <v>0.25</v>
      </c>
    </row>
    <row r="7" spans="1:5" s="63" customFormat="1" ht="15" customHeight="1">
      <c r="A7" s="73" t="s">
        <v>248</v>
      </c>
      <c r="B7" s="82">
        <v>55</v>
      </c>
      <c r="C7" s="82">
        <v>357</v>
      </c>
      <c r="D7" s="82">
        <v>201</v>
      </c>
      <c r="E7" s="74">
        <v>0.56299999999999994</v>
      </c>
    </row>
    <row r="8" spans="1:5" s="63" customFormat="1" ht="25.5">
      <c r="A8" s="75" t="s">
        <v>259</v>
      </c>
      <c r="B8" s="81">
        <v>3</v>
      </c>
      <c r="C8" s="85">
        <v>41</v>
      </c>
      <c r="D8" s="89">
        <v>23</v>
      </c>
      <c r="E8" s="76">
        <v>0.56100000000000005</v>
      </c>
    </row>
    <row r="9" spans="1:5" s="63" customFormat="1" ht="15" customHeight="1">
      <c r="A9" s="73" t="s">
        <v>267</v>
      </c>
      <c r="B9" s="82">
        <v>1</v>
      </c>
      <c r="C9" s="82">
        <v>1</v>
      </c>
      <c r="D9" s="82">
        <v>0</v>
      </c>
      <c r="E9" s="74">
        <v>0</v>
      </c>
    </row>
    <row r="10" spans="1:5" s="63" customFormat="1" ht="15" customHeight="1">
      <c r="A10" s="71" t="s">
        <v>272</v>
      </c>
      <c r="B10" s="81">
        <v>4</v>
      </c>
      <c r="C10" s="81">
        <v>20</v>
      </c>
      <c r="D10" s="81">
        <v>8</v>
      </c>
      <c r="E10" s="76">
        <v>0.4</v>
      </c>
    </row>
    <row r="11" spans="1:5" s="63" customFormat="1" ht="15" customHeight="1">
      <c r="A11" s="73" t="s">
        <v>283</v>
      </c>
      <c r="B11" s="82">
        <v>14</v>
      </c>
      <c r="C11" s="82">
        <v>94</v>
      </c>
      <c r="D11" s="82">
        <v>50</v>
      </c>
      <c r="E11" s="74">
        <v>0.53191489361702127</v>
      </c>
    </row>
    <row r="12" spans="1:5" s="63" customFormat="1" ht="15" customHeight="1">
      <c r="A12" s="71" t="s">
        <v>296</v>
      </c>
      <c r="B12" s="81">
        <v>9</v>
      </c>
      <c r="C12" s="81">
        <v>79</v>
      </c>
      <c r="D12" s="81">
        <v>30</v>
      </c>
      <c r="E12" s="76">
        <v>0.379746835443038</v>
      </c>
    </row>
    <row r="13" spans="1:5" s="63" customFormat="1" ht="15" customHeight="1">
      <c r="A13" s="73" t="s">
        <v>322</v>
      </c>
      <c r="B13" s="82">
        <v>3</v>
      </c>
      <c r="C13" s="82">
        <v>23</v>
      </c>
      <c r="D13" s="82">
        <v>13</v>
      </c>
      <c r="E13" s="74">
        <v>0.56521739130434778</v>
      </c>
    </row>
    <row r="14" spans="1:5" s="63" customFormat="1" ht="15" customHeight="1">
      <c r="A14" s="71" t="s">
        <v>316</v>
      </c>
      <c r="B14" s="81">
        <v>15</v>
      </c>
      <c r="C14" s="81">
        <v>70</v>
      </c>
      <c r="D14" s="81">
        <v>37</v>
      </c>
      <c r="E14" s="76">
        <v>0.52857142857142858</v>
      </c>
    </row>
    <row r="15" spans="1:5" s="63" customFormat="1" ht="15" customHeight="1">
      <c r="A15" s="73" t="s">
        <v>301</v>
      </c>
      <c r="B15" s="82">
        <v>1</v>
      </c>
      <c r="C15" s="82">
        <v>9</v>
      </c>
      <c r="D15" s="82">
        <v>8</v>
      </c>
      <c r="E15" s="74">
        <v>0.88888888888888884</v>
      </c>
    </row>
    <row r="16" spans="1:5" s="63" customFormat="1" ht="25.5">
      <c r="A16" s="71" t="s">
        <v>275</v>
      </c>
      <c r="B16" s="81">
        <v>49</v>
      </c>
      <c r="C16" s="81">
        <v>276</v>
      </c>
      <c r="D16" s="81">
        <v>135</v>
      </c>
      <c r="E16" s="76">
        <v>0.4891304347826087</v>
      </c>
    </row>
    <row r="17" spans="1:5" s="63" customFormat="1" ht="15" customHeight="1">
      <c r="A17" s="73" t="s">
        <v>302</v>
      </c>
      <c r="B17" s="82">
        <v>14</v>
      </c>
      <c r="C17" s="82">
        <v>86</v>
      </c>
      <c r="D17" s="82">
        <v>45</v>
      </c>
      <c r="E17" s="74">
        <v>0.52300000000000002</v>
      </c>
    </row>
    <row r="18" spans="1:5" s="63" customFormat="1" ht="15" customHeight="1">
      <c r="A18" s="71" t="s">
        <v>290</v>
      </c>
      <c r="B18" s="81">
        <v>11</v>
      </c>
      <c r="C18" s="81">
        <v>48</v>
      </c>
      <c r="D18" s="81">
        <v>25</v>
      </c>
      <c r="E18" s="76">
        <v>0.52083333333333337</v>
      </c>
    </row>
    <row r="19" spans="1:5" s="63" customFormat="1" ht="15" customHeight="1">
      <c r="A19" s="73" t="s">
        <v>308</v>
      </c>
      <c r="B19" s="82">
        <v>58</v>
      </c>
      <c r="C19" s="86">
        <v>548</v>
      </c>
      <c r="D19" s="90">
        <v>330</v>
      </c>
      <c r="E19" s="74">
        <v>0.6021897810218978</v>
      </c>
    </row>
    <row r="20" spans="1:5" s="63" customFormat="1" ht="25.5">
      <c r="A20" s="71" t="s">
        <v>268</v>
      </c>
      <c r="B20" s="83">
        <v>1</v>
      </c>
      <c r="C20" s="81">
        <v>8</v>
      </c>
      <c r="D20" s="81">
        <v>3</v>
      </c>
      <c r="E20" s="76">
        <v>0.375</v>
      </c>
    </row>
    <row r="21" spans="1:5" s="63" customFormat="1" ht="15" customHeight="1">
      <c r="A21" s="73" t="s">
        <v>309</v>
      </c>
      <c r="B21" s="82">
        <v>41</v>
      </c>
      <c r="C21" s="82">
        <v>248</v>
      </c>
      <c r="D21" s="90">
        <v>122</v>
      </c>
      <c r="E21" s="74">
        <v>0.49193548387096775</v>
      </c>
    </row>
    <row r="22" spans="1:5" s="63" customFormat="1" ht="15" customHeight="1">
      <c r="A22" s="71" t="s">
        <v>323</v>
      </c>
      <c r="B22" s="81">
        <v>7</v>
      </c>
      <c r="C22" s="81">
        <v>35</v>
      </c>
      <c r="D22" s="89">
        <v>21</v>
      </c>
      <c r="E22" s="76">
        <v>0.6</v>
      </c>
    </row>
    <row r="23" spans="1:5" s="63" customFormat="1" ht="15" customHeight="1">
      <c r="A23" s="73" t="s">
        <v>315</v>
      </c>
      <c r="B23" s="82">
        <v>7</v>
      </c>
      <c r="C23" s="82">
        <v>46</v>
      </c>
      <c r="D23" s="82">
        <v>14</v>
      </c>
      <c r="E23" s="74">
        <v>0.30434782608695654</v>
      </c>
    </row>
    <row r="24" spans="1:5" s="63" customFormat="1" ht="25.5">
      <c r="A24" s="71" t="s">
        <v>329</v>
      </c>
      <c r="B24" s="81">
        <v>1</v>
      </c>
      <c r="C24" s="81">
        <v>5</v>
      </c>
      <c r="D24" s="81">
        <v>4</v>
      </c>
      <c r="E24" s="76">
        <v>0.8</v>
      </c>
    </row>
    <row r="25" spans="1:5" s="63" customFormat="1" ht="15" customHeight="1">
      <c r="A25" s="77" t="s">
        <v>331</v>
      </c>
      <c r="B25" s="82">
        <v>5</v>
      </c>
      <c r="C25" s="86">
        <v>27</v>
      </c>
      <c r="D25" s="91">
        <v>10</v>
      </c>
      <c r="E25" s="74">
        <v>0.37037037037037035</v>
      </c>
    </row>
    <row r="26" spans="1:5" s="63" customFormat="1" ht="15" customHeight="1">
      <c r="A26" s="71" t="s">
        <v>330</v>
      </c>
      <c r="B26" s="81">
        <v>1</v>
      </c>
      <c r="C26" s="85">
        <v>9</v>
      </c>
      <c r="D26" s="89">
        <v>5</v>
      </c>
      <c r="E26" s="76">
        <v>0.55555555555555558</v>
      </c>
    </row>
    <row r="27" spans="1:5" s="63" customFormat="1" ht="25.5">
      <c r="A27" s="73" t="s">
        <v>336</v>
      </c>
      <c r="B27" s="82">
        <v>1</v>
      </c>
      <c r="C27" s="82">
        <v>1</v>
      </c>
      <c r="D27" s="90">
        <v>1</v>
      </c>
      <c r="E27" s="74">
        <v>1</v>
      </c>
    </row>
    <row r="28" spans="1:5" s="63" customFormat="1" ht="15" customHeight="1">
      <c r="A28" s="71" t="s">
        <v>334</v>
      </c>
      <c r="B28" s="81">
        <v>9</v>
      </c>
      <c r="C28" s="81">
        <v>22</v>
      </c>
      <c r="D28" s="89">
        <v>16</v>
      </c>
      <c r="E28" s="76">
        <v>0.72727272727272729</v>
      </c>
    </row>
    <row r="29" spans="1:5" s="63" customFormat="1" ht="15" customHeight="1">
      <c r="A29" s="73" t="s">
        <v>354</v>
      </c>
      <c r="B29" s="82">
        <v>1</v>
      </c>
      <c r="C29" s="86">
        <v>1</v>
      </c>
      <c r="D29" s="82">
        <v>0</v>
      </c>
      <c r="E29" s="74">
        <v>0</v>
      </c>
    </row>
    <row r="30" spans="1:5" s="63" customFormat="1" ht="25.5">
      <c r="A30" s="71" t="s">
        <v>337</v>
      </c>
      <c r="B30" s="81">
        <v>1</v>
      </c>
      <c r="C30" s="81">
        <v>5</v>
      </c>
      <c r="D30" s="81">
        <v>2</v>
      </c>
      <c r="E30" s="76">
        <v>0.4</v>
      </c>
    </row>
    <row r="31" spans="1:5" s="63" customFormat="1" ht="15" customHeight="1">
      <c r="A31" s="73" t="s">
        <v>344</v>
      </c>
      <c r="B31" s="82">
        <v>7</v>
      </c>
      <c r="C31" s="82">
        <v>38</v>
      </c>
      <c r="D31" s="90">
        <v>18</v>
      </c>
      <c r="E31" s="74">
        <v>0.47368421052631576</v>
      </c>
    </row>
    <row r="32" spans="1:5" s="63" customFormat="1" ht="15" customHeight="1">
      <c r="A32" s="75" t="s">
        <v>338</v>
      </c>
      <c r="B32" s="81">
        <v>14</v>
      </c>
      <c r="C32" s="85">
        <v>66</v>
      </c>
      <c r="D32" s="89">
        <v>32</v>
      </c>
      <c r="E32" s="76">
        <v>0.48484848484848486</v>
      </c>
    </row>
    <row r="33" spans="1:5" s="64" customFormat="1" ht="15" customHeight="1" thickBot="1">
      <c r="A33" s="78" t="s">
        <v>345</v>
      </c>
      <c r="B33" s="84">
        <v>41</v>
      </c>
      <c r="C33" s="87">
        <v>215</v>
      </c>
      <c r="D33" s="92">
        <v>101</v>
      </c>
      <c r="E33" s="79">
        <v>0.4697674418604651</v>
      </c>
    </row>
    <row r="34" spans="1:5" s="64" customFormat="1" ht="15" customHeight="1" thickBot="1">
      <c r="B34" s="68">
        <f>SUM(B5:B33)</f>
        <v>404</v>
      </c>
      <c r="C34" s="68">
        <f>SUM(C5:C33)</f>
        <v>2610</v>
      </c>
      <c r="D34" s="68">
        <f>SUM(D5:D33)</f>
        <v>1370</v>
      </c>
      <c r="E34" s="88">
        <f>SUM(D34/C34)</f>
        <v>0.52490421455938696</v>
      </c>
    </row>
    <row r="35" spans="1:5" s="64" customFormat="1" ht="15" customHeight="1">
      <c r="B35" s="66"/>
      <c r="C35" s="66"/>
      <c r="D35" s="66"/>
      <c r="E35" s="67"/>
    </row>
    <row r="36" spans="1:5" ht="63" customHeight="1">
      <c r="A36" s="139" t="s">
        <v>58</v>
      </c>
      <c r="B36" s="140"/>
      <c r="C36" s="140"/>
      <c r="D36" s="140"/>
      <c r="E36" s="140"/>
    </row>
  </sheetData>
  <mergeCells count="3">
    <mergeCell ref="A36:E36"/>
    <mergeCell ref="A1:E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20C27-5831-42FE-BB9D-254B2B013A3B}">
  <dimension ref="A1:O465"/>
  <sheetViews>
    <sheetView workbookViewId="0">
      <selection activeCell="K12" sqref="K12"/>
    </sheetView>
  </sheetViews>
  <sheetFormatPr defaultColWidth="8" defaultRowHeight="12.75"/>
  <cols>
    <col min="1" max="1" width="5.85546875" style="128" customWidth="1"/>
    <col min="2" max="2" width="58.5703125" style="129" customWidth="1"/>
    <col min="3" max="5" width="12.5703125" style="130" customWidth="1"/>
    <col min="6" max="6" width="12.140625" style="128" customWidth="1"/>
    <col min="7" max="16384" width="8" style="128"/>
  </cols>
  <sheetData>
    <row r="1" spans="1:6" ht="18" customHeight="1">
      <c r="B1" s="142" t="s">
        <v>0</v>
      </c>
      <c r="C1" s="142"/>
      <c r="D1" s="142"/>
      <c r="E1" s="142"/>
      <c r="F1" s="142"/>
    </row>
    <row r="2" spans="1:6" ht="18" customHeight="1">
      <c r="B2" s="142" t="s">
        <v>766</v>
      </c>
      <c r="C2" s="142"/>
      <c r="D2" s="142"/>
      <c r="E2" s="142"/>
      <c r="F2" s="142"/>
    </row>
    <row r="3" spans="1:6" ht="18" customHeight="1"/>
    <row r="4" spans="1:6" s="105" customFormat="1" ht="63.75">
      <c r="A4" s="131"/>
      <c r="B4" s="132" t="s">
        <v>765</v>
      </c>
      <c r="C4" s="132" t="s">
        <v>4</v>
      </c>
      <c r="D4" s="132" t="s">
        <v>759</v>
      </c>
      <c r="E4" s="132" t="s">
        <v>760</v>
      </c>
      <c r="F4" s="132" t="s">
        <v>363</v>
      </c>
    </row>
    <row r="5" spans="1:6" ht="18" customHeight="1">
      <c r="B5" s="113"/>
      <c r="C5" s="109"/>
      <c r="D5" s="109"/>
      <c r="E5" s="109"/>
      <c r="F5" s="105"/>
    </row>
    <row r="6" spans="1:6" s="105" customFormat="1" ht="18" customHeight="1">
      <c r="B6" s="133" t="s">
        <v>257</v>
      </c>
      <c r="C6" s="107">
        <f>SUM(C7:C34)</f>
        <v>228</v>
      </c>
      <c r="D6" s="107">
        <f>SUM(D7:D34)</f>
        <v>115</v>
      </c>
      <c r="E6" s="107">
        <f>SUM(E7:E34)</f>
        <v>0</v>
      </c>
      <c r="F6" s="108">
        <f t="shared" ref="F6:F69" si="0">SUM(D6/C6)</f>
        <v>0.50438596491228072</v>
      </c>
    </row>
    <row r="7" spans="1:6" ht="18" customHeight="1">
      <c r="A7" s="134"/>
      <c r="B7" s="105" t="s">
        <v>430</v>
      </c>
      <c r="C7" s="112">
        <v>10</v>
      </c>
      <c r="D7" s="109">
        <v>6</v>
      </c>
      <c r="E7" s="109">
        <v>0</v>
      </c>
      <c r="F7" s="110">
        <f t="shared" si="0"/>
        <v>0.6</v>
      </c>
    </row>
    <row r="8" spans="1:6" ht="18" customHeight="1">
      <c r="A8" s="134"/>
      <c r="B8" s="105" t="s">
        <v>431</v>
      </c>
      <c r="C8" s="109">
        <v>9</v>
      </c>
      <c r="D8" s="109">
        <v>5</v>
      </c>
      <c r="E8" s="109">
        <v>0</v>
      </c>
      <c r="F8" s="110">
        <f t="shared" si="0"/>
        <v>0.55555555555555558</v>
      </c>
    </row>
    <row r="9" spans="1:6" ht="18" customHeight="1">
      <c r="A9" s="134"/>
      <c r="B9" s="114" t="s">
        <v>432</v>
      </c>
      <c r="C9" s="112">
        <v>10</v>
      </c>
      <c r="D9" s="109">
        <v>7</v>
      </c>
      <c r="E9" s="109">
        <v>0</v>
      </c>
      <c r="F9" s="110">
        <f t="shared" si="0"/>
        <v>0.7</v>
      </c>
    </row>
    <row r="10" spans="1:6" ht="18" customHeight="1">
      <c r="A10" s="134"/>
      <c r="B10" s="105" t="s">
        <v>433</v>
      </c>
      <c r="C10" s="109">
        <v>12</v>
      </c>
      <c r="D10" s="109">
        <v>7</v>
      </c>
      <c r="E10" s="109">
        <v>0</v>
      </c>
      <c r="F10" s="110">
        <f t="shared" si="0"/>
        <v>0.58333333333333337</v>
      </c>
    </row>
    <row r="11" spans="1:6" ht="18" customHeight="1">
      <c r="A11" s="134"/>
      <c r="B11" s="105" t="s">
        <v>434</v>
      </c>
      <c r="C11" s="109">
        <v>7</v>
      </c>
      <c r="D11" s="109">
        <v>4</v>
      </c>
      <c r="E11" s="109">
        <v>0</v>
      </c>
      <c r="F11" s="110">
        <f t="shared" si="0"/>
        <v>0.5714285714285714</v>
      </c>
    </row>
    <row r="12" spans="1:6" ht="18" customHeight="1">
      <c r="A12" s="134"/>
      <c r="B12" s="105" t="s">
        <v>435</v>
      </c>
      <c r="C12" s="109">
        <v>7</v>
      </c>
      <c r="D12" s="109">
        <v>4</v>
      </c>
      <c r="E12" s="109">
        <v>0</v>
      </c>
      <c r="F12" s="110">
        <f t="shared" si="0"/>
        <v>0.5714285714285714</v>
      </c>
    </row>
    <row r="13" spans="1:6" ht="18" customHeight="1">
      <c r="A13" s="134"/>
      <c r="B13" s="105" t="s">
        <v>436</v>
      </c>
      <c r="C13" s="109">
        <v>11</v>
      </c>
      <c r="D13" s="109">
        <v>3</v>
      </c>
      <c r="E13" s="109">
        <v>0</v>
      </c>
      <c r="F13" s="110">
        <f t="shared" si="0"/>
        <v>0.27272727272727271</v>
      </c>
    </row>
    <row r="14" spans="1:6" ht="18" customHeight="1">
      <c r="A14" s="134"/>
      <c r="B14" s="105" t="s">
        <v>437</v>
      </c>
      <c r="C14" s="109">
        <v>6</v>
      </c>
      <c r="D14" s="109">
        <v>2</v>
      </c>
      <c r="E14" s="109">
        <v>0</v>
      </c>
      <c r="F14" s="110">
        <f t="shared" si="0"/>
        <v>0.33333333333333331</v>
      </c>
    </row>
    <row r="15" spans="1:6" ht="18" customHeight="1">
      <c r="A15" s="134"/>
      <c r="B15" s="105" t="s">
        <v>438</v>
      </c>
      <c r="C15" s="109">
        <v>11</v>
      </c>
      <c r="D15" s="109">
        <v>3</v>
      </c>
      <c r="E15" s="109">
        <v>0</v>
      </c>
      <c r="F15" s="110">
        <f t="shared" si="0"/>
        <v>0.27272727272727271</v>
      </c>
    </row>
    <row r="16" spans="1:6" ht="18" customHeight="1">
      <c r="A16" s="134"/>
      <c r="B16" s="105" t="s">
        <v>439</v>
      </c>
      <c r="C16" s="109">
        <v>5</v>
      </c>
      <c r="D16" s="109">
        <v>4</v>
      </c>
      <c r="E16" s="109">
        <v>0</v>
      </c>
      <c r="F16" s="110">
        <f t="shared" si="0"/>
        <v>0.8</v>
      </c>
    </row>
    <row r="17" spans="1:6" ht="18" customHeight="1">
      <c r="A17" s="134"/>
      <c r="B17" s="105" t="s">
        <v>440</v>
      </c>
      <c r="C17" s="109">
        <v>11</v>
      </c>
      <c r="D17" s="109">
        <v>6</v>
      </c>
      <c r="E17" s="109">
        <v>0</v>
      </c>
      <c r="F17" s="110">
        <f t="shared" si="0"/>
        <v>0.54545454545454541</v>
      </c>
    </row>
    <row r="18" spans="1:6" ht="18" customHeight="1">
      <c r="A18" s="134"/>
      <c r="B18" s="105" t="s">
        <v>441</v>
      </c>
      <c r="C18" s="109">
        <v>13</v>
      </c>
      <c r="D18" s="109">
        <v>6</v>
      </c>
      <c r="E18" s="109">
        <v>0</v>
      </c>
      <c r="F18" s="110">
        <f t="shared" si="0"/>
        <v>0.46153846153846156</v>
      </c>
    </row>
    <row r="19" spans="1:6" ht="18" customHeight="1">
      <c r="A19" s="134"/>
      <c r="B19" s="105" t="s">
        <v>442</v>
      </c>
      <c r="C19" s="109">
        <v>6</v>
      </c>
      <c r="D19" s="109">
        <v>3</v>
      </c>
      <c r="E19" s="109">
        <v>0</v>
      </c>
      <c r="F19" s="110">
        <f t="shared" si="0"/>
        <v>0.5</v>
      </c>
    </row>
    <row r="20" spans="1:6" ht="18" customHeight="1">
      <c r="A20" s="134"/>
      <c r="B20" s="115" t="s">
        <v>443</v>
      </c>
      <c r="C20" s="112">
        <v>6</v>
      </c>
      <c r="D20" s="109">
        <v>3</v>
      </c>
      <c r="E20" s="109">
        <v>0</v>
      </c>
      <c r="F20" s="110">
        <f t="shared" si="0"/>
        <v>0.5</v>
      </c>
    </row>
    <row r="21" spans="1:6" ht="18" customHeight="1">
      <c r="A21" s="134"/>
      <c r="B21" s="105" t="s">
        <v>444</v>
      </c>
      <c r="C21" s="109">
        <v>7</v>
      </c>
      <c r="D21" s="109">
        <v>5</v>
      </c>
      <c r="E21" s="109">
        <v>0</v>
      </c>
      <c r="F21" s="110">
        <f t="shared" si="0"/>
        <v>0.7142857142857143</v>
      </c>
    </row>
    <row r="22" spans="1:6" ht="18" customHeight="1">
      <c r="A22" s="134"/>
      <c r="B22" s="105" t="s">
        <v>445</v>
      </c>
      <c r="C22" s="109">
        <v>11</v>
      </c>
      <c r="D22" s="109">
        <v>5</v>
      </c>
      <c r="E22" s="109">
        <v>0</v>
      </c>
      <c r="F22" s="110">
        <f t="shared" si="0"/>
        <v>0.45454545454545453</v>
      </c>
    </row>
    <row r="23" spans="1:6" ht="18" customHeight="1">
      <c r="A23" s="134"/>
      <c r="B23" s="114" t="s">
        <v>446</v>
      </c>
      <c r="C23" s="112">
        <v>6</v>
      </c>
      <c r="D23" s="109">
        <v>3</v>
      </c>
      <c r="E23" s="109">
        <v>0</v>
      </c>
      <c r="F23" s="110">
        <f t="shared" si="0"/>
        <v>0.5</v>
      </c>
    </row>
    <row r="24" spans="1:6" ht="18" customHeight="1">
      <c r="A24" s="134"/>
      <c r="B24" s="105" t="s">
        <v>447</v>
      </c>
      <c r="C24" s="109">
        <v>4</v>
      </c>
      <c r="D24" s="109">
        <v>1</v>
      </c>
      <c r="E24" s="109">
        <v>0</v>
      </c>
      <c r="F24" s="110">
        <f t="shared" si="0"/>
        <v>0.25</v>
      </c>
    </row>
    <row r="25" spans="1:6" ht="18" customHeight="1">
      <c r="A25" s="134"/>
      <c r="B25" s="105" t="s">
        <v>448</v>
      </c>
      <c r="C25" s="109">
        <v>10</v>
      </c>
      <c r="D25" s="109">
        <v>5</v>
      </c>
      <c r="E25" s="109">
        <v>0</v>
      </c>
      <c r="F25" s="110">
        <f t="shared" si="0"/>
        <v>0.5</v>
      </c>
    </row>
    <row r="26" spans="1:6" ht="18" customHeight="1">
      <c r="A26" s="134"/>
      <c r="B26" s="105" t="s">
        <v>449</v>
      </c>
      <c r="C26" s="109">
        <v>9</v>
      </c>
      <c r="D26" s="109">
        <v>4</v>
      </c>
      <c r="E26" s="109">
        <v>0</v>
      </c>
      <c r="F26" s="110">
        <f t="shared" si="0"/>
        <v>0.44444444444444442</v>
      </c>
    </row>
    <row r="27" spans="1:6" ht="18" customHeight="1">
      <c r="A27" s="134"/>
      <c r="B27" s="114" t="s">
        <v>450</v>
      </c>
      <c r="C27" s="109">
        <v>8</v>
      </c>
      <c r="D27" s="109">
        <v>4</v>
      </c>
      <c r="E27" s="109">
        <v>0</v>
      </c>
      <c r="F27" s="110">
        <f t="shared" si="0"/>
        <v>0.5</v>
      </c>
    </row>
    <row r="28" spans="1:6" ht="25.5">
      <c r="A28" s="134"/>
      <c r="B28" s="113" t="s">
        <v>451</v>
      </c>
      <c r="C28" s="109">
        <v>4</v>
      </c>
      <c r="D28" s="109">
        <v>1</v>
      </c>
      <c r="E28" s="109">
        <v>0</v>
      </c>
      <c r="F28" s="110">
        <f t="shared" si="0"/>
        <v>0.25</v>
      </c>
    </row>
    <row r="29" spans="1:6" ht="25.5">
      <c r="A29" s="134"/>
      <c r="B29" s="116" t="s">
        <v>452</v>
      </c>
      <c r="C29" s="112">
        <v>6</v>
      </c>
      <c r="D29" s="109">
        <v>1</v>
      </c>
      <c r="E29" s="109">
        <v>0</v>
      </c>
      <c r="F29" s="110">
        <f t="shared" si="0"/>
        <v>0.16666666666666666</v>
      </c>
    </row>
    <row r="30" spans="1:6" ht="18" customHeight="1">
      <c r="A30" s="134"/>
      <c r="B30" s="114" t="s">
        <v>453</v>
      </c>
      <c r="C30" s="112">
        <v>3</v>
      </c>
      <c r="D30" s="109">
        <v>1</v>
      </c>
      <c r="E30" s="109">
        <v>0</v>
      </c>
      <c r="F30" s="110">
        <f t="shared" si="0"/>
        <v>0.33333333333333331</v>
      </c>
    </row>
    <row r="31" spans="1:6" ht="18" customHeight="1">
      <c r="A31" s="134"/>
      <c r="B31" s="105" t="s">
        <v>454</v>
      </c>
      <c r="C31" s="109">
        <v>10</v>
      </c>
      <c r="D31" s="109">
        <v>5</v>
      </c>
      <c r="E31" s="109">
        <v>0</v>
      </c>
      <c r="F31" s="110">
        <f t="shared" si="0"/>
        <v>0.5</v>
      </c>
    </row>
    <row r="32" spans="1:6" ht="18" customHeight="1">
      <c r="A32" s="134"/>
      <c r="B32" s="105" t="s">
        <v>455</v>
      </c>
      <c r="C32" s="109">
        <v>10</v>
      </c>
      <c r="D32" s="109">
        <v>7</v>
      </c>
      <c r="E32" s="109">
        <v>0</v>
      </c>
      <c r="F32" s="110">
        <f t="shared" si="0"/>
        <v>0.7</v>
      </c>
    </row>
    <row r="33" spans="1:6" ht="18" customHeight="1">
      <c r="A33" s="134"/>
      <c r="B33" s="105" t="s">
        <v>456</v>
      </c>
      <c r="C33" s="109">
        <v>9</v>
      </c>
      <c r="D33" s="109">
        <v>6</v>
      </c>
      <c r="E33" s="109">
        <v>0</v>
      </c>
      <c r="F33" s="110">
        <f t="shared" si="0"/>
        <v>0.66666666666666663</v>
      </c>
    </row>
    <row r="34" spans="1:6" ht="18" customHeight="1">
      <c r="A34" s="134"/>
      <c r="B34" s="105" t="s">
        <v>457</v>
      </c>
      <c r="C34" s="109">
        <v>7</v>
      </c>
      <c r="D34" s="109">
        <v>4</v>
      </c>
      <c r="E34" s="109">
        <v>0</v>
      </c>
      <c r="F34" s="110">
        <f t="shared" si="0"/>
        <v>0.5714285714285714</v>
      </c>
    </row>
    <row r="35" spans="1:6" ht="18" customHeight="1">
      <c r="A35" s="134"/>
      <c r="B35" s="105"/>
      <c r="C35" s="109"/>
      <c r="D35" s="109"/>
      <c r="E35" s="109"/>
      <c r="F35" s="110"/>
    </row>
    <row r="36" spans="1:6" s="105" customFormat="1" ht="18" customHeight="1">
      <c r="B36" s="133" t="s">
        <v>247</v>
      </c>
      <c r="C36" s="107">
        <f>SUM(C37:C38)</f>
        <v>4</v>
      </c>
      <c r="D36" s="107">
        <f>SUM(D37:D38)</f>
        <v>1</v>
      </c>
      <c r="E36" s="107">
        <f>SUM(E37:E38)</f>
        <v>0</v>
      </c>
      <c r="F36" s="108">
        <f>SUM(D36/C36)</f>
        <v>0.25</v>
      </c>
    </row>
    <row r="37" spans="1:6" ht="18" customHeight="1">
      <c r="A37" s="134"/>
      <c r="B37" s="105" t="s">
        <v>458</v>
      </c>
      <c r="C37" s="109">
        <v>1</v>
      </c>
      <c r="D37" s="109">
        <v>0</v>
      </c>
      <c r="E37" s="109">
        <v>0</v>
      </c>
      <c r="F37" s="110">
        <f t="shared" si="0"/>
        <v>0</v>
      </c>
    </row>
    <row r="38" spans="1:6" ht="18" customHeight="1">
      <c r="A38" s="134"/>
      <c r="B38" s="105" t="s">
        <v>459</v>
      </c>
      <c r="C38" s="109">
        <v>3</v>
      </c>
      <c r="D38" s="109">
        <v>1</v>
      </c>
      <c r="E38" s="109">
        <v>0</v>
      </c>
      <c r="F38" s="110">
        <f t="shared" si="0"/>
        <v>0.33333333333333331</v>
      </c>
    </row>
    <row r="39" spans="1:6" ht="18" customHeight="1">
      <c r="A39" s="134"/>
      <c r="B39" s="105"/>
      <c r="C39" s="109"/>
      <c r="D39" s="109"/>
      <c r="E39" s="109"/>
      <c r="F39" s="110"/>
    </row>
    <row r="40" spans="1:6" ht="18" customHeight="1">
      <c r="A40" s="134"/>
      <c r="B40" s="105"/>
      <c r="C40" s="109"/>
      <c r="D40" s="109"/>
      <c r="E40" s="109"/>
      <c r="F40" s="110"/>
    </row>
    <row r="41" spans="1:6" s="105" customFormat="1" ht="18" customHeight="1">
      <c r="B41" s="133" t="s">
        <v>248</v>
      </c>
      <c r="C41" s="107">
        <f>SUM(C42:C96)</f>
        <v>357</v>
      </c>
      <c r="D41" s="107">
        <f>SUM(D42:D96)</f>
        <v>201</v>
      </c>
      <c r="E41" s="107">
        <f>SUM(E42:E96)</f>
        <v>1</v>
      </c>
      <c r="F41" s="108">
        <f>SUM(D41/C41)</f>
        <v>0.56302521008403361</v>
      </c>
    </row>
    <row r="42" spans="1:6" ht="18" customHeight="1">
      <c r="A42" s="134"/>
      <c r="B42" s="105" t="s">
        <v>609</v>
      </c>
      <c r="C42" s="125">
        <v>7</v>
      </c>
      <c r="D42" s="125">
        <v>3</v>
      </c>
      <c r="E42" s="109">
        <v>0</v>
      </c>
      <c r="F42" s="110">
        <f t="shared" si="0"/>
        <v>0.42857142857142855</v>
      </c>
    </row>
    <row r="43" spans="1:6" ht="18" customHeight="1">
      <c r="A43" s="134"/>
      <c r="B43" s="111" t="s">
        <v>516</v>
      </c>
      <c r="C43" s="109">
        <v>12</v>
      </c>
      <c r="D43" s="109">
        <v>6</v>
      </c>
      <c r="E43" s="109">
        <v>0</v>
      </c>
      <c r="F43" s="110">
        <f t="shared" si="0"/>
        <v>0.5</v>
      </c>
    </row>
    <row r="44" spans="1:6" ht="18" customHeight="1">
      <c r="A44" s="134"/>
      <c r="B44" s="105" t="s">
        <v>428</v>
      </c>
      <c r="C44" s="112">
        <v>3</v>
      </c>
      <c r="D44" s="109">
        <v>3</v>
      </c>
      <c r="E44" s="109">
        <v>0</v>
      </c>
      <c r="F44" s="110">
        <f t="shared" si="0"/>
        <v>1</v>
      </c>
    </row>
    <row r="45" spans="1:6" ht="18" customHeight="1">
      <c r="A45" s="134"/>
      <c r="B45" s="105" t="s">
        <v>464</v>
      </c>
      <c r="C45" s="112">
        <v>8</v>
      </c>
      <c r="D45" s="112">
        <v>4</v>
      </c>
      <c r="E45" s="109">
        <v>0</v>
      </c>
      <c r="F45" s="110">
        <f t="shared" si="0"/>
        <v>0.5</v>
      </c>
    </row>
    <row r="46" spans="1:6" ht="18" customHeight="1">
      <c r="A46" s="134"/>
      <c r="B46" s="111" t="s">
        <v>518</v>
      </c>
      <c r="C46" s="112">
        <v>10</v>
      </c>
      <c r="D46" s="109">
        <v>7</v>
      </c>
      <c r="E46" s="109">
        <v>0</v>
      </c>
      <c r="F46" s="110">
        <f t="shared" si="0"/>
        <v>0.7</v>
      </c>
    </row>
    <row r="47" spans="1:6" ht="18" customHeight="1">
      <c r="A47" s="134"/>
      <c r="B47" s="111" t="s">
        <v>519</v>
      </c>
      <c r="C47" s="112">
        <v>8</v>
      </c>
      <c r="D47" s="109">
        <v>5</v>
      </c>
      <c r="E47" s="109">
        <v>0</v>
      </c>
      <c r="F47" s="110">
        <f t="shared" si="0"/>
        <v>0.625</v>
      </c>
    </row>
    <row r="48" spans="1:6" ht="18" customHeight="1">
      <c r="A48" s="134"/>
      <c r="B48" s="105" t="s">
        <v>461</v>
      </c>
      <c r="C48" s="109">
        <v>7</v>
      </c>
      <c r="D48" s="109">
        <v>2</v>
      </c>
      <c r="E48" s="109">
        <v>0</v>
      </c>
      <c r="F48" s="110">
        <f t="shared" si="0"/>
        <v>0.2857142857142857</v>
      </c>
    </row>
    <row r="49" spans="1:15" ht="18" customHeight="1">
      <c r="A49" s="134"/>
      <c r="B49" s="111" t="s">
        <v>521</v>
      </c>
      <c r="C49" s="112">
        <v>12</v>
      </c>
      <c r="D49" s="109">
        <v>8</v>
      </c>
      <c r="E49" s="109">
        <v>0</v>
      </c>
      <c r="F49" s="110">
        <f t="shared" si="0"/>
        <v>0.66666666666666663</v>
      </c>
    </row>
    <row r="50" spans="1:15" ht="18" customHeight="1">
      <c r="A50" s="134"/>
      <c r="B50" s="111" t="s">
        <v>610</v>
      </c>
      <c r="C50" s="112">
        <v>9</v>
      </c>
      <c r="D50" s="109">
        <v>5</v>
      </c>
      <c r="E50" s="109">
        <v>0</v>
      </c>
      <c r="F50" s="110">
        <f t="shared" si="0"/>
        <v>0.55555555555555558</v>
      </c>
    </row>
    <row r="51" spans="1:15" ht="18" customHeight="1">
      <c r="A51" s="134"/>
      <c r="B51" s="111" t="s">
        <v>611</v>
      </c>
      <c r="C51" s="112">
        <v>3</v>
      </c>
      <c r="D51" s="109">
        <v>2</v>
      </c>
      <c r="E51" s="109">
        <v>0</v>
      </c>
      <c r="F51" s="110">
        <f t="shared" si="0"/>
        <v>0.66666666666666663</v>
      </c>
    </row>
    <row r="52" spans="1:15" ht="18" customHeight="1">
      <c r="A52" s="134"/>
      <c r="B52" s="105" t="s">
        <v>612</v>
      </c>
      <c r="C52" s="112">
        <v>6</v>
      </c>
      <c r="D52" s="112">
        <v>4</v>
      </c>
      <c r="E52" s="109">
        <v>0</v>
      </c>
      <c r="F52" s="110">
        <f t="shared" si="0"/>
        <v>0.66666666666666663</v>
      </c>
    </row>
    <row r="53" spans="1:15" ht="18" customHeight="1">
      <c r="A53" s="134"/>
      <c r="B53" s="111" t="s">
        <v>522</v>
      </c>
      <c r="C53" s="112">
        <v>14</v>
      </c>
      <c r="D53" s="109">
        <v>8</v>
      </c>
      <c r="E53" s="109">
        <v>0</v>
      </c>
      <c r="F53" s="110">
        <f t="shared" si="0"/>
        <v>0.5714285714285714</v>
      </c>
    </row>
    <row r="54" spans="1:15" ht="18" customHeight="1">
      <c r="A54" s="134"/>
      <c r="B54" s="111" t="s">
        <v>613</v>
      </c>
      <c r="C54" s="112">
        <v>4</v>
      </c>
      <c r="D54" s="109">
        <v>3</v>
      </c>
      <c r="E54" s="109">
        <v>0</v>
      </c>
      <c r="F54" s="110">
        <f t="shared" si="0"/>
        <v>0.75</v>
      </c>
    </row>
    <row r="55" spans="1:15" ht="18" customHeight="1">
      <c r="A55" s="134"/>
      <c r="B55" s="111" t="s">
        <v>614</v>
      </c>
      <c r="C55" s="112">
        <v>5</v>
      </c>
      <c r="D55" s="109">
        <v>3</v>
      </c>
      <c r="E55" s="109">
        <v>0</v>
      </c>
      <c r="F55" s="110">
        <f t="shared" si="0"/>
        <v>0.6</v>
      </c>
      <c r="G55" s="135"/>
      <c r="H55" s="135"/>
      <c r="I55" s="135"/>
      <c r="J55" s="135"/>
      <c r="K55" s="135"/>
      <c r="L55" s="135"/>
      <c r="M55" s="135"/>
      <c r="N55" s="135"/>
      <c r="O55" s="135"/>
    </row>
    <row r="56" spans="1:15" ht="18" customHeight="1">
      <c r="A56" s="134"/>
      <c r="B56" s="111" t="s">
        <v>615</v>
      </c>
      <c r="C56" s="112">
        <v>6</v>
      </c>
      <c r="D56" s="109">
        <v>4</v>
      </c>
      <c r="E56" s="109">
        <v>0</v>
      </c>
      <c r="F56" s="110">
        <f t="shared" si="0"/>
        <v>0.66666666666666663</v>
      </c>
      <c r="G56" s="135"/>
      <c r="H56" s="135"/>
      <c r="I56" s="135"/>
      <c r="J56" s="135"/>
      <c r="K56" s="135"/>
      <c r="L56" s="135"/>
      <c r="M56" s="135"/>
      <c r="N56" s="135"/>
      <c r="O56" s="135"/>
    </row>
    <row r="57" spans="1:15" ht="18" customHeight="1">
      <c r="A57" s="134"/>
      <c r="B57" s="111" t="s">
        <v>681</v>
      </c>
      <c r="C57" s="112">
        <v>4</v>
      </c>
      <c r="D57" s="109">
        <v>3</v>
      </c>
      <c r="E57" s="109">
        <v>0</v>
      </c>
      <c r="F57" s="110">
        <f t="shared" si="0"/>
        <v>0.75</v>
      </c>
    </row>
    <row r="58" spans="1:15" ht="18" customHeight="1">
      <c r="A58" s="134"/>
      <c r="B58" s="111" t="s">
        <v>616</v>
      </c>
      <c r="C58" s="112">
        <v>5</v>
      </c>
      <c r="D58" s="109">
        <v>3</v>
      </c>
      <c r="E58" s="109">
        <v>0</v>
      </c>
      <c r="F58" s="110">
        <f t="shared" si="0"/>
        <v>0.6</v>
      </c>
      <c r="G58" s="135"/>
      <c r="H58" s="135"/>
      <c r="I58" s="135"/>
      <c r="J58" s="135"/>
      <c r="K58" s="135"/>
      <c r="L58" s="135"/>
      <c r="M58" s="135"/>
      <c r="N58" s="135"/>
      <c r="O58" s="135"/>
    </row>
    <row r="59" spans="1:15" ht="18" customHeight="1">
      <c r="A59" s="134"/>
      <c r="B59" s="111" t="s">
        <v>617</v>
      </c>
      <c r="C59" s="125">
        <v>5</v>
      </c>
      <c r="D59" s="125">
        <v>3</v>
      </c>
      <c r="E59" s="109">
        <v>0</v>
      </c>
      <c r="F59" s="110">
        <f t="shared" si="0"/>
        <v>0.6</v>
      </c>
      <c r="G59" s="135"/>
      <c r="H59" s="135"/>
      <c r="I59" s="135"/>
      <c r="J59" s="135"/>
      <c r="K59" s="135"/>
      <c r="L59" s="135"/>
      <c r="M59" s="135"/>
      <c r="N59" s="135"/>
      <c r="O59" s="135"/>
    </row>
    <row r="60" spans="1:15" ht="18" customHeight="1">
      <c r="A60" s="134"/>
      <c r="B60" s="111" t="s">
        <v>618</v>
      </c>
      <c r="C60" s="112">
        <v>5</v>
      </c>
      <c r="D60" s="112">
        <v>4</v>
      </c>
      <c r="E60" s="109">
        <v>0</v>
      </c>
      <c r="F60" s="110">
        <f t="shared" si="0"/>
        <v>0.8</v>
      </c>
      <c r="G60" s="135"/>
      <c r="H60" s="135"/>
      <c r="I60" s="135"/>
      <c r="J60" s="135"/>
      <c r="K60" s="135"/>
      <c r="L60" s="135"/>
      <c r="M60" s="135"/>
      <c r="N60" s="135"/>
      <c r="O60" s="135"/>
    </row>
    <row r="61" spans="1:15" ht="18" customHeight="1">
      <c r="A61" s="134"/>
      <c r="B61" s="111" t="s">
        <v>619</v>
      </c>
      <c r="C61" s="112">
        <v>5</v>
      </c>
      <c r="D61" s="112">
        <v>2</v>
      </c>
      <c r="E61" s="109">
        <v>0</v>
      </c>
      <c r="F61" s="110">
        <f t="shared" si="0"/>
        <v>0.4</v>
      </c>
      <c r="G61" s="135"/>
      <c r="H61" s="135"/>
      <c r="I61" s="135"/>
      <c r="J61" s="135"/>
      <c r="K61" s="135"/>
      <c r="L61" s="135"/>
      <c r="M61" s="135"/>
      <c r="N61" s="135"/>
      <c r="O61" s="135"/>
    </row>
    <row r="62" spans="1:15" ht="18" customHeight="1">
      <c r="A62" s="134"/>
      <c r="B62" s="111" t="s">
        <v>620</v>
      </c>
      <c r="C62" s="112">
        <v>5</v>
      </c>
      <c r="D62" s="112">
        <v>4</v>
      </c>
      <c r="E62" s="109">
        <v>0</v>
      </c>
      <c r="F62" s="110">
        <f t="shared" si="0"/>
        <v>0.8</v>
      </c>
      <c r="G62" s="135"/>
      <c r="H62" s="135"/>
      <c r="I62" s="135"/>
      <c r="J62" s="135"/>
      <c r="K62" s="135"/>
      <c r="L62" s="135"/>
      <c r="M62" s="135"/>
      <c r="N62" s="135"/>
      <c r="O62" s="135"/>
    </row>
    <row r="63" spans="1:15" ht="18" customHeight="1">
      <c r="A63" s="134"/>
      <c r="B63" s="111" t="s">
        <v>621</v>
      </c>
      <c r="C63" s="112">
        <v>5</v>
      </c>
      <c r="D63" s="112">
        <v>5</v>
      </c>
      <c r="E63" s="109">
        <v>0</v>
      </c>
      <c r="F63" s="110">
        <f t="shared" si="0"/>
        <v>1</v>
      </c>
      <c r="G63" s="135"/>
      <c r="H63" s="135"/>
      <c r="I63" s="135"/>
      <c r="J63" s="135"/>
      <c r="K63" s="135"/>
      <c r="L63" s="135"/>
      <c r="M63" s="135"/>
      <c r="N63" s="135"/>
      <c r="O63" s="135"/>
    </row>
    <row r="64" spans="1:15" ht="25.5">
      <c r="A64" s="134"/>
      <c r="B64" s="114" t="s">
        <v>622</v>
      </c>
      <c r="C64" s="112">
        <v>4</v>
      </c>
      <c r="D64" s="112">
        <v>2</v>
      </c>
      <c r="E64" s="109">
        <v>0</v>
      </c>
      <c r="F64" s="110">
        <f t="shared" si="0"/>
        <v>0.5</v>
      </c>
      <c r="G64" s="135"/>
      <c r="H64" s="135"/>
      <c r="I64" s="135"/>
      <c r="J64" s="135"/>
      <c r="K64" s="135"/>
      <c r="L64" s="135"/>
      <c r="M64" s="135"/>
      <c r="N64" s="135"/>
      <c r="O64" s="135"/>
    </row>
    <row r="65" spans="1:15" ht="18" customHeight="1">
      <c r="A65" s="134"/>
      <c r="B65" s="111" t="s">
        <v>623</v>
      </c>
      <c r="C65" s="112">
        <v>5</v>
      </c>
      <c r="D65" s="112">
        <v>2</v>
      </c>
      <c r="E65" s="109">
        <v>0</v>
      </c>
      <c r="F65" s="110">
        <f t="shared" si="0"/>
        <v>0.4</v>
      </c>
      <c r="G65" s="135"/>
      <c r="H65" s="135"/>
      <c r="I65" s="135"/>
      <c r="J65" s="135"/>
      <c r="K65" s="135"/>
      <c r="L65" s="135"/>
      <c r="M65" s="135"/>
      <c r="N65" s="135"/>
      <c r="O65" s="135"/>
    </row>
    <row r="66" spans="1:15" ht="18" customHeight="1">
      <c r="A66" s="134"/>
      <c r="B66" s="111" t="s">
        <v>624</v>
      </c>
      <c r="C66" s="112">
        <v>5</v>
      </c>
      <c r="D66" s="112">
        <v>4</v>
      </c>
      <c r="E66" s="109">
        <v>0</v>
      </c>
      <c r="F66" s="110">
        <f t="shared" si="0"/>
        <v>0.8</v>
      </c>
      <c r="G66" s="135"/>
      <c r="H66" s="135"/>
      <c r="I66" s="135"/>
      <c r="J66" s="135"/>
      <c r="K66" s="135"/>
      <c r="L66" s="135"/>
      <c r="M66" s="135"/>
      <c r="N66" s="135"/>
      <c r="O66" s="135"/>
    </row>
    <row r="67" spans="1:15" ht="18" customHeight="1">
      <c r="A67" s="134"/>
      <c r="B67" s="111" t="s">
        <v>625</v>
      </c>
      <c r="C67" s="112">
        <v>4</v>
      </c>
      <c r="D67" s="112">
        <v>4</v>
      </c>
      <c r="E67" s="109">
        <v>0</v>
      </c>
      <c r="F67" s="110">
        <f t="shared" si="0"/>
        <v>1</v>
      </c>
      <c r="G67" s="135"/>
      <c r="H67" s="135"/>
      <c r="I67" s="135"/>
      <c r="J67" s="135"/>
      <c r="K67" s="135"/>
      <c r="L67" s="135"/>
      <c r="M67" s="135"/>
      <c r="N67" s="135"/>
      <c r="O67" s="135"/>
    </row>
    <row r="68" spans="1:15" ht="18" customHeight="1">
      <c r="A68" s="134"/>
      <c r="B68" s="111" t="s">
        <v>626</v>
      </c>
      <c r="C68" s="112">
        <v>5</v>
      </c>
      <c r="D68" s="112">
        <v>4</v>
      </c>
      <c r="E68" s="109">
        <v>0</v>
      </c>
      <c r="F68" s="110">
        <f t="shared" si="0"/>
        <v>0.8</v>
      </c>
    </row>
    <row r="69" spans="1:15" ht="18" customHeight="1">
      <c r="A69" s="134"/>
      <c r="B69" s="111" t="s">
        <v>627</v>
      </c>
      <c r="C69" s="112">
        <v>5</v>
      </c>
      <c r="D69" s="109">
        <v>2</v>
      </c>
      <c r="E69" s="109">
        <v>0</v>
      </c>
      <c r="F69" s="110">
        <f t="shared" si="0"/>
        <v>0.4</v>
      </c>
    </row>
    <row r="70" spans="1:15" ht="18" customHeight="1">
      <c r="A70" s="134"/>
      <c r="B70" s="111" t="s">
        <v>628</v>
      </c>
      <c r="C70" s="112">
        <v>5</v>
      </c>
      <c r="D70" s="112">
        <v>3</v>
      </c>
      <c r="E70" s="109">
        <v>0</v>
      </c>
      <c r="F70" s="110">
        <f t="shared" ref="F70:F137" si="1">SUM(D70/C70)</f>
        <v>0.6</v>
      </c>
    </row>
    <row r="71" spans="1:15" ht="18" customHeight="1">
      <c r="A71" s="134"/>
      <c r="B71" s="111" t="s">
        <v>629</v>
      </c>
      <c r="C71" s="112">
        <v>5</v>
      </c>
      <c r="D71" s="109">
        <v>3</v>
      </c>
      <c r="E71" s="109">
        <v>0</v>
      </c>
      <c r="F71" s="110">
        <f t="shared" si="1"/>
        <v>0.6</v>
      </c>
    </row>
    <row r="72" spans="1:15" ht="18" customHeight="1">
      <c r="A72" s="134"/>
      <c r="B72" s="111" t="s">
        <v>630</v>
      </c>
      <c r="C72" s="112">
        <v>5</v>
      </c>
      <c r="D72" s="112">
        <v>4</v>
      </c>
      <c r="E72" s="109">
        <v>0</v>
      </c>
      <c r="F72" s="110">
        <f t="shared" si="1"/>
        <v>0.8</v>
      </c>
    </row>
    <row r="73" spans="1:15" ht="18" customHeight="1">
      <c r="A73" s="134"/>
      <c r="B73" s="111" t="s">
        <v>631</v>
      </c>
      <c r="C73" s="112">
        <v>5</v>
      </c>
      <c r="D73" s="109">
        <v>2</v>
      </c>
      <c r="E73" s="109">
        <v>0</v>
      </c>
      <c r="F73" s="110">
        <f t="shared" si="1"/>
        <v>0.4</v>
      </c>
    </row>
    <row r="74" spans="1:15" ht="18" customHeight="1">
      <c r="A74" s="134"/>
      <c r="B74" s="111" t="s">
        <v>632</v>
      </c>
      <c r="C74" s="112">
        <v>5</v>
      </c>
      <c r="D74" s="112">
        <v>2</v>
      </c>
      <c r="E74" s="109">
        <v>0</v>
      </c>
      <c r="F74" s="110">
        <f t="shared" si="1"/>
        <v>0.4</v>
      </c>
    </row>
    <row r="75" spans="1:15" ht="18" customHeight="1">
      <c r="A75" s="134"/>
      <c r="B75" s="111" t="s">
        <v>633</v>
      </c>
      <c r="C75" s="112">
        <v>5</v>
      </c>
      <c r="D75" s="112">
        <v>3</v>
      </c>
      <c r="E75" s="109">
        <v>0</v>
      </c>
      <c r="F75" s="110">
        <f t="shared" si="1"/>
        <v>0.6</v>
      </c>
    </row>
    <row r="76" spans="1:15" ht="18" customHeight="1">
      <c r="A76" s="134"/>
      <c r="B76" s="111" t="s">
        <v>634</v>
      </c>
      <c r="C76" s="109">
        <v>5</v>
      </c>
      <c r="D76" s="109">
        <v>3</v>
      </c>
      <c r="E76" s="109">
        <v>0</v>
      </c>
      <c r="F76" s="110">
        <f t="shared" si="1"/>
        <v>0.6</v>
      </c>
    </row>
    <row r="77" spans="1:15" ht="18" customHeight="1">
      <c r="A77" s="134"/>
      <c r="B77" s="111" t="s">
        <v>635</v>
      </c>
      <c r="C77" s="125">
        <v>5</v>
      </c>
      <c r="D77" s="125">
        <v>4</v>
      </c>
      <c r="E77" s="109">
        <v>0</v>
      </c>
      <c r="F77" s="110">
        <f t="shared" si="1"/>
        <v>0.8</v>
      </c>
    </row>
    <row r="78" spans="1:15" ht="18" customHeight="1">
      <c r="A78" s="134"/>
      <c r="B78" s="111" t="s">
        <v>636</v>
      </c>
      <c r="C78" s="112">
        <v>5</v>
      </c>
      <c r="D78" s="112">
        <v>1</v>
      </c>
      <c r="E78" s="109">
        <v>0</v>
      </c>
      <c r="F78" s="110">
        <f t="shared" si="1"/>
        <v>0.2</v>
      </c>
    </row>
    <row r="79" spans="1:15" ht="25.5">
      <c r="A79" s="134"/>
      <c r="B79" s="114" t="s">
        <v>682</v>
      </c>
      <c r="C79" s="112">
        <v>6</v>
      </c>
      <c r="D79" s="109">
        <v>3</v>
      </c>
      <c r="E79" s="109">
        <v>0</v>
      </c>
      <c r="F79" s="110">
        <f t="shared" si="1"/>
        <v>0.5</v>
      </c>
    </row>
    <row r="80" spans="1:15" ht="18" customHeight="1">
      <c r="A80" s="134"/>
      <c r="B80" s="111" t="s">
        <v>638</v>
      </c>
      <c r="C80" s="112">
        <v>3</v>
      </c>
      <c r="D80" s="109">
        <v>2</v>
      </c>
      <c r="E80" s="109">
        <v>0</v>
      </c>
      <c r="F80" s="110">
        <f t="shared" si="1"/>
        <v>0.66666666666666663</v>
      </c>
    </row>
    <row r="81" spans="1:6" ht="18" customHeight="1">
      <c r="A81" s="134"/>
      <c r="B81" s="111" t="s">
        <v>639</v>
      </c>
      <c r="C81" s="112">
        <v>2</v>
      </c>
      <c r="D81" s="109">
        <v>0</v>
      </c>
      <c r="E81" s="109">
        <v>0</v>
      </c>
      <c r="F81" s="110">
        <f t="shared" si="1"/>
        <v>0</v>
      </c>
    </row>
    <row r="82" spans="1:6" ht="18" customHeight="1">
      <c r="A82" s="134"/>
      <c r="B82" s="111" t="s">
        <v>530</v>
      </c>
      <c r="C82" s="109">
        <v>11</v>
      </c>
      <c r="D82" s="109">
        <v>6</v>
      </c>
      <c r="E82" s="109">
        <v>0</v>
      </c>
      <c r="F82" s="110">
        <f t="shared" si="1"/>
        <v>0.54545454545454541</v>
      </c>
    </row>
    <row r="83" spans="1:6" ht="18" customHeight="1">
      <c r="A83" s="134"/>
      <c r="B83" s="111" t="s">
        <v>463</v>
      </c>
      <c r="C83" s="112">
        <v>4</v>
      </c>
      <c r="D83" s="117">
        <v>3</v>
      </c>
      <c r="E83" s="109">
        <v>0</v>
      </c>
      <c r="F83" s="110">
        <f t="shared" si="1"/>
        <v>0.75</v>
      </c>
    </row>
    <row r="84" spans="1:6" ht="18" customHeight="1">
      <c r="A84" s="134"/>
      <c r="B84" s="113" t="s">
        <v>697</v>
      </c>
      <c r="C84" s="109">
        <v>5</v>
      </c>
      <c r="D84" s="109">
        <v>3</v>
      </c>
      <c r="E84" s="109">
        <v>0</v>
      </c>
      <c r="F84" s="110">
        <f t="shared" si="1"/>
        <v>0.6</v>
      </c>
    </row>
    <row r="85" spans="1:6" ht="18" customHeight="1">
      <c r="A85" s="134"/>
      <c r="B85" s="111" t="s">
        <v>698</v>
      </c>
      <c r="C85" s="112">
        <v>0</v>
      </c>
      <c r="D85" s="109">
        <v>0</v>
      </c>
      <c r="E85" s="109">
        <v>0</v>
      </c>
      <c r="F85" s="110">
        <v>0</v>
      </c>
    </row>
    <row r="86" spans="1:6" ht="18" customHeight="1">
      <c r="A86" s="134"/>
      <c r="B86" s="124" t="s">
        <v>531</v>
      </c>
      <c r="C86" s="109">
        <v>9</v>
      </c>
      <c r="D86" s="109">
        <v>4</v>
      </c>
      <c r="E86" s="109">
        <v>0</v>
      </c>
      <c r="F86" s="110">
        <f t="shared" si="1"/>
        <v>0.44444444444444442</v>
      </c>
    </row>
    <row r="87" spans="1:6" ht="18" customHeight="1">
      <c r="A87" s="134"/>
      <c r="B87" s="111" t="s">
        <v>683</v>
      </c>
      <c r="C87" s="112">
        <v>20</v>
      </c>
      <c r="D87" s="109">
        <v>7</v>
      </c>
      <c r="E87" s="109">
        <v>1</v>
      </c>
      <c r="F87" s="110">
        <f t="shared" si="1"/>
        <v>0.35</v>
      </c>
    </row>
    <row r="88" spans="1:6" ht="25.5">
      <c r="A88" s="134"/>
      <c r="B88" s="114" t="s">
        <v>640</v>
      </c>
      <c r="C88" s="112">
        <v>5</v>
      </c>
      <c r="D88" s="109">
        <v>3</v>
      </c>
      <c r="E88" s="109">
        <v>0</v>
      </c>
      <c r="F88" s="110">
        <f t="shared" si="1"/>
        <v>0.6</v>
      </c>
    </row>
    <row r="89" spans="1:6" ht="18" customHeight="1">
      <c r="A89" s="134"/>
      <c r="B89" s="111" t="s">
        <v>699</v>
      </c>
      <c r="C89" s="112">
        <v>7</v>
      </c>
      <c r="D89" s="109">
        <v>3</v>
      </c>
      <c r="E89" s="109">
        <v>0</v>
      </c>
      <c r="F89" s="110">
        <f t="shared" si="1"/>
        <v>0.42857142857142855</v>
      </c>
    </row>
    <row r="90" spans="1:6" ht="18" customHeight="1">
      <c r="A90" s="134"/>
      <c r="B90" s="111" t="s">
        <v>684</v>
      </c>
      <c r="C90" s="112">
        <v>7</v>
      </c>
      <c r="D90" s="109">
        <v>3</v>
      </c>
      <c r="E90" s="109">
        <v>0</v>
      </c>
      <c r="F90" s="110">
        <f t="shared" si="1"/>
        <v>0.42857142857142855</v>
      </c>
    </row>
    <row r="91" spans="1:6" ht="18" customHeight="1">
      <c r="A91" s="134"/>
      <c r="B91" s="111" t="s">
        <v>536</v>
      </c>
      <c r="C91" s="112">
        <v>8</v>
      </c>
      <c r="D91" s="109">
        <v>4</v>
      </c>
      <c r="E91" s="109">
        <v>0</v>
      </c>
      <c r="F91" s="110">
        <f t="shared" si="1"/>
        <v>0.5</v>
      </c>
    </row>
    <row r="92" spans="1:6" ht="18" customHeight="1">
      <c r="A92" s="134"/>
      <c r="B92" s="111" t="s">
        <v>533</v>
      </c>
      <c r="C92" s="112">
        <v>10</v>
      </c>
      <c r="D92" s="109">
        <v>3</v>
      </c>
      <c r="E92" s="109">
        <v>0</v>
      </c>
      <c r="F92" s="110">
        <f t="shared" si="1"/>
        <v>0.3</v>
      </c>
    </row>
    <row r="93" spans="1:6" ht="18" customHeight="1">
      <c r="A93" s="134"/>
      <c r="B93" s="111" t="s">
        <v>534</v>
      </c>
      <c r="C93" s="112">
        <v>13</v>
      </c>
      <c r="D93" s="109">
        <v>7</v>
      </c>
      <c r="E93" s="109">
        <v>0</v>
      </c>
      <c r="F93" s="110">
        <f t="shared" si="1"/>
        <v>0.53846153846153844</v>
      </c>
    </row>
    <row r="94" spans="1:6" ht="18" customHeight="1">
      <c r="A94" s="134"/>
      <c r="B94" s="111" t="s">
        <v>535</v>
      </c>
      <c r="C94" s="109">
        <v>10</v>
      </c>
      <c r="D94" s="109">
        <v>7</v>
      </c>
      <c r="E94" s="109">
        <v>0</v>
      </c>
      <c r="F94" s="110">
        <f t="shared" si="1"/>
        <v>0.7</v>
      </c>
    </row>
    <row r="95" spans="1:6" ht="18" customHeight="1">
      <c r="A95" s="134"/>
      <c r="B95" s="111" t="s">
        <v>537</v>
      </c>
      <c r="C95" s="112">
        <v>10</v>
      </c>
      <c r="D95" s="109">
        <v>5</v>
      </c>
      <c r="E95" s="109">
        <v>0</v>
      </c>
      <c r="F95" s="110">
        <f t="shared" si="1"/>
        <v>0.5</v>
      </c>
    </row>
    <row r="96" spans="1:6" ht="18" customHeight="1">
      <c r="A96" s="134"/>
      <c r="B96" s="105" t="s">
        <v>429</v>
      </c>
      <c r="C96" s="112">
        <v>6</v>
      </c>
      <c r="D96" s="109">
        <v>4</v>
      </c>
      <c r="E96" s="109">
        <v>0</v>
      </c>
      <c r="F96" s="110">
        <f t="shared" si="1"/>
        <v>0.66666666666666663</v>
      </c>
    </row>
    <row r="97" spans="1:6" ht="18" customHeight="1">
      <c r="A97" s="134"/>
      <c r="B97" s="105"/>
      <c r="C97" s="112"/>
      <c r="D97" s="109"/>
      <c r="E97" s="109"/>
      <c r="F97" s="110"/>
    </row>
    <row r="98" spans="1:6" ht="18" customHeight="1">
      <c r="A98" s="134"/>
      <c r="B98" s="133" t="s">
        <v>259</v>
      </c>
      <c r="C98" s="107">
        <f>SUM(C99:C101)</f>
        <v>41</v>
      </c>
      <c r="D98" s="107">
        <f>SUM(D99:D101)</f>
        <v>23</v>
      </c>
      <c r="E98" s="107">
        <f>SUM(E99:E101)</f>
        <v>1</v>
      </c>
      <c r="F98" s="108">
        <f>SUM(D98/C98)</f>
        <v>0.56097560975609762</v>
      </c>
    </row>
    <row r="99" spans="1:6" ht="18" customHeight="1">
      <c r="A99" s="134"/>
      <c r="B99" s="122" t="s">
        <v>517</v>
      </c>
      <c r="C99" s="109">
        <v>6</v>
      </c>
      <c r="D99" s="109">
        <v>3</v>
      </c>
      <c r="E99" s="109">
        <v>0</v>
      </c>
      <c r="F99" s="110">
        <f t="shared" si="1"/>
        <v>0.5</v>
      </c>
    </row>
    <row r="100" spans="1:6" ht="18" customHeight="1">
      <c r="A100" s="134"/>
      <c r="B100" s="105" t="s">
        <v>365</v>
      </c>
      <c r="C100" s="109">
        <v>3</v>
      </c>
      <c r="D100" s="109">
        <v>0</v>
      </c>
      <c r="E100" s="109">
        <v>0</v>
      </c>
      <c r="F100" s="110">
        <f t="shared" si="1"/>
        <v>0</v>
      </c>
    </row>
    <row r="101" spans="1:6" ht="25.5">
      <c r="A101" s="134"/>
      <c r="B101" s="113" t="s">
        <v>547</v>
      </c>
      <c r="C101" s="109">
        <v>32</v>
      </c>
      <c r="D101" s="109">
        <v>20</v>
      </c>
      <c r="E101" s="109">
        <v>1</v>
      </c>
      <c r="F101" s="110">
        <f t="shared" si="1"/>
        <v>0.625</v>
      </c>
    </row>
    <row r="102" spans="1:6" ht="18" customHeight="1">
      <c r="A102" s="134"/>
      <c r="B102" s="105"/>
      <c r="C102" s="112"/>
      <c r="D102" s="109"/>
      <c r="E102" s="109"/>
      <c r="F102" s="110"/>
    </row>
    <row r="103" spans="1:6" s="105" customFormat="1" ht="18" customHeight="1">
      <c r="B103" s="133" t="s">
        <v>267</v>
      </c>
      <c r="C103" s="107">
        <f>SUM(C104)</f>
        <v>1</v>
      </c>
      <c r="D103" s="107">
        <f>SUM(D104)</f>
        <v>0</v>
      </c>
      <c r="E103" s="107">
        <f>SUM(E104)</f>
        <v>0</v>
      </c>
      <c r="F103" s="108">
        <f>SUM(D103/C103)</f>
        <v>0</v>
      </c>
    </row>
    <row r="104" spans="1:6" ht="18" customHeight="1">
      <c r="A104" s="134"/>
      <c r="B104" s="113" t="s">
        <v>510</v>
      </c>
      <c r="C104" s="109">
        <v>1</v>
      </c>
      <c r="D104" s="109">
        <v>0</v>
      </c>
      <c r="E104" s="109">
        <v>0</v>
      </c>
      <c r="F104" s="110">
        <f t="shared" si="1"/>
        <v>0</v>
      </c>
    </row>
    <row r="105" spans="1:6" ht="18" customHeight="1">
      <c r="A105" s="134"/>
      <c r="B105" s="113"/>
      <c r="C105" s="109"/>
      <c r="D105" s="109"/>
      <c r="E105" s="109"/>
      <c r="F105" s="110"/>
    </row>
    <row r="106" spans="1:6" s="105" customFormat="1" ht="18" customHeight="1">
      <c r="B106" s="133" t="s">
        <v>272</v>
      </c>
      <c r="C106" s="107">
        <f>SUM(C107:C110)</f>
        <v>20</v>
      </c>
      <c r="D106" s="107">
        <f>SUM(D107:D110)</f>
        <v>8</v>
      </c>
      <c r="E106" s="107">
        <f>SUM(E107:E110)</f>
        <v>0</v>
      </c>
      <c r="F106" s="108">
        <f>SUM(D106/C106)</f>
        <v>0.4</v>
      </c>
    </row>
    <row r="107" spans="1:6" ht="18" customHeight="1">
      <c r="A107" s="134"/>
      <c r="B107" s="105" t="s">
        <v>676</v>
      </c>
      <c r="C107" s="109">
        <v>7</v>
      </c>
      <c r="D107" s="109">
        <v>2</v>
      </c>
      <c r="E107" s="109">
        <v>0</v>
      </c>
      <c r="F107" s="110">
        <f t="shared" si="1"/>
        <v>0.2857142857142857</v>
      </c>
    </row>
    <row r="108" spans="1:6" ht="18" customHeight="1">
      <c r="A108" s="134"/>
      <c r="B108" s="105" t="s">
        <v>677</v>
      </c>
      <c r="C108" s="109">
        <v>8</v>
      </c>
      <c r="D108" s="109">
        <v>5</v>
      </c>
      <c r="E108" s="109">
        <v>0</v>
      </c>
      <c r="F108" s="110">
        <f t="shared" si="1"/>
        <v>0.625</v>
      </c>
    </row>
    <row r="109" spans="1:6" ht="18" customHeight="1">
      <c r="A109" s="134"/>
      <c r="B109" s="113" t="s">
        <v>678</v>
      </c>
      <c r="C109" s="109">
        <v>1</v>
      </c>
      <c r="D109" s="109">
        <v>0</v>
      </c>
      <c r="E109" s="109">
        <v>0</v>
      </c>
      <c r="F109" s="110">
        <f t="shared" si="1"/>
        <v>0</v>
      </c>
    </row>
    <row r="110" spans="1:6" ht="18" customHeight="1">
      <c r="A110" s="134"/>
      <c r="B110" s="105" t="s">
        <v>680</v>
      </c>
      <c r="C110" s="109">
        <v>4</v>
      </c>
      <c r="D110" s="109">
        <v>1</v>
      </c>
      <c r="E110" s="109">
        <v>0</v>
      </c>
      <c r="F110" s="110">
        <f t="shared" si="1"/>
        <v>0.25</v>
      </c>
    </row>
    <row r="111" spans="1:6" ht="18" customHeight="1">
      <c r="A111" s="134"/>
      <c r="B111" s="105"/>
      <c r="C111" s="109"/>
      <c r="D111" s="109"/>
      <c r="E111" s="109"/>
      <c r="F111" s="110"/>
    </row>
    <row r="112" spans="1:6" s="105" customFormat="1" ht="18" customHeight="1">
      <c r="B112" s="133" t="s">
        <v>283</v>
      </c>
      <c r="C112" s="107">
        <f>SUM(C113:C126)</f>
        <v>94</v>
      </c>
      <c r="D112" s="107">
        <f>SUM(D113:D126)</f>
        <v>50</v>
      </c>
      <c r="E112" s="107">
        <f>SUM(E113:E126)</f>
        <v>1</v>
      </c>
      <c r="F112" s="108">
        <f>SUM(D112/C112)</f>
        <v>0.53191489361702127</v>
      </c>
    </row>
    <row r="113" spans="1:6" ht="18" customHeight="1">
      <c r="A113" s="134"/>
      <c r="B113" s="105" t="s">
        <v>383</v>
      </c>
      <c r="C113" s="109">
        <v>13</v>
      </c>
      <c r="D113" s="109">
        <v>7</v>
      </c>
      <c r="E113" s="109">
        <v>0</v>
      </c>
      <c r="F113" s="110">
        <f t="shared" si="1"/>
        <v>0.53846153846153844</v>
      </c>
    </row>
    <row r="114" spans="1:6" ht="18" customHeight="1">
      <c r="A114" s="134"/>
      <c r="B114" s="105" t="s">
        <v>397</v>
      </c>
      <c r="C114" s="109">
        <v>6</v>
      </c>
      <c r="D114" s="109">
        <v>4</v>
      </c>
      <c r="E114" s="109">
        <v>0</v>
      </c>
      <c r="F114" s="110">
        <f t="shared" si="1"/>
        <v>0.66666666666666663</v>
      </c>
    </row>
    <row r="115" spans="1:6" ht="18" customHeight="1">
      <c r="A115" s="134"/>
      <c r="B115" s="105" t="s">
        <v>398</v>
      </c>
      <c r="C115" s="109">
        <v>3</v>
      </c>
      <c r="D115" s="109">
        <v>2</v>
      </c>
      <c r="E115" s="109">
        <v>0</v>
      </c>
      <c r="F115" s="110">
        <f t="shared" si="1"/>
        <v>0.66666666666666663</v>
      </c>
    </row>
    <row r="116" spans="1:6" ht="18" customHeight="1">
      <c r="A116" s="134"/>
      <c r="B116" s="105" t="s">
        <v>718</v>
      </c>
      <c r="C116" s="109">
        <v>4</v>
      </c>
      <c r="D116" s="109">
        <v>2</v>
      </c>
      <c r="E116" s="109">
        <v>0</v>
      </c>
      <c r="F116" s="110">
        <f t="shared" si="1"/>
        <v>0.5</v>
      </c>
    </row>
    <row r="117" spans="1:6" ht="18" customHeight="1">
      <c r="A117" s="134"/>
      <c r="B117" s="105" t="s">
        <v>719</v>
      </c>
      <c r="C117" s="109">
        <v>5</v>
      </c>
      <c r="D117" s="109">
        <v>2</v>
      </c>
      <c r="E117" s="109">
        <v>0</v>
      </c>
      <c r="F117" s="110">
        <f t="shared" si="1"/>
        <v>0.4</v>
      </c>
    </row>
    <row r="118" spans="1:6" ht="18" customHeight="1">
      <c r="A118" s="134"/>
      <c r="B118" s="105" t="s">
        <v>384</v>
      </c>
      <c r="C118" s="109">
        <v>7</v>
      </c>
      <c r="D118" s="109">
        <v>4</v>
      </c>
      <c r="E118" s="109">
        <v>0</v>
      </c>
      <c r="F118" s="110">
        <f t="shared" si="1"/>
        <v>0.5714285714285714</v>
      </c>
    </row>
    <row r="119" spans="1:6" ht="18" customHeight="1">
      <c r="A119" s="134"/>
      <c r="B119" s="105" t="s">
        <v>385</v>
      </c>
      <c r="C119" s="109">
        <v>8</v>
      </c>
      <c r="D119" s="109">
        <v>4</v>
      </c>
      <c r="E119" s="109">
        <v>0</v>
      </c>
      <c r="F119" s="110">
        <f t="shared" si="1"/>
        <v>0.5</v>
      </c>
    </row>
    <row r="120" spans="1:6" ht="18" customHeight="1">
      <c r="A120" s="134"/>
      <c r="B120" s="105" t="s">
        <v>386</v>
      </c>
      <c r="C120" s="109">
        <v>8</v>
      </c>
      <c r="D120" s="109">
        <v>5</v>
      </c>
      <c r="E120" s="109">
        <v>1</v>
      </c>
      <c r="F120" s="110">
        <f t="shared" si="1"/>
        <v>0.625</v>
      </c>
    </row>
    <row r="121" spans="1:6" ht="18" customHeight="1">
      <c r="A121" s="134"/>
      <c r="B121" s="105" t="s">
        <v>400</v>
      </c>
      <c r="C121" s="109">
        <v>7</v>
      </c>
      <c r="D121" s="109">
        <v>2</v>
      </c>
      <c r="E121" s="109">
        <v>0</v>
      </c>
      <c r="F121" s="110">
        <f t="shared" si="1"/>
        <v>0.2857142857142857</v>
      </c>
    </row>
    <row r="122" spans="1:6" ht="18" customHeight="1">
      <c r="A122" s="134"/>
      <c r="B122" s="105" t="s">
        <v>387</v>
      </c>
      <c r="C122" s="109">
        <v>1</v>
      </c>
      <c r="D122" s="109">
        <v>1</v>
      </c>
      <c r="E122" s="109">
        <v>0</v>
      </c>
      <c r="F122" s="110">
        <f t="shared" si="1"/>
        <v>1</v>
      </c>
    </row>
    <row r="123" spans="1:6" ht="18" customHeight="1">
      <c r="A123" s="134"/>
      <c r="B123" s="105" t="s">
        <v>388</v>
      </c>
      <c r="C123" s="109">
        <v>8</v>
      </c>
      <c r="D123" s="109">
        <v>4</v>
      </c>
      <c r="E123" s="109">
        <v>0</v>
      </c>
      <c r="F123" s="110">
        <f t="shared" si="1"/>
        <v>0.5</v>
      </c>
    </row>
    <row r="124" spans="1:6" ht="18" customHeight="1">
      <c r="A124" s="134"/>
      <c r="B124" s="105" t="s">
        <v>389</v>
      </c>
      <c r="C124" s="109">
        <v>6</v>
      </c>
      <c r="D124" s="109">
        <v>3</v>
      </c>
      <c r="E124" s="109">
        <v>0</v>
      </c>
      <c r="F124" s="110">
        <f t="shared" si="1"/>
        <v>0.5</v>
      </c>
    </row>
    <row r="125" spans="1:6" ht="18" customHeight="1">
      <c r="A125" s="134"/>
      <c r="B125" s="105" t="s">
        <v>720</v>
      </c>
      <c r="C125" s="109">
        <v>9</v>
      </c>
      <c r="D125" s="109">
        <v>5</v>
      </c>
      <c r="E125" s="109">
        <v>0</v>
      </c>
      <c r="F125" s="110">
        <f t="shared" si="1"/>
        <v>0.55555555555555558</v>
      </c>
    </row>
    <row r="126" spans="1:6" ht="18" customHeight="1">
      <c r="A126" s="134"/>
      <c r="B126" s="105" t="s">
        <v>721</v>
      </c>
      <c r="C126" s="109">
        <v>9</v>
      </c>
      <c r="D126" s="109">
        <v>5</v>
      </c>
      <c r="E126" s="109">
        <v>0</v>
      </c>
      <c r="F126" s="110">
        <f t="shared" si="1"/>
        <v>0.55555555555555558</v>
      </c>
    </row>
    <row r="127" spans="1:6" ht="18" customHeight="1">
      <c r="A127" s="134"/>
      <c r="B127" s="105"/>
      <c r="C127" s="109"/>
      <c r="D127" s="109"/>
      <c r="E127" s="109"/>
      <c r="F127" s="110"/>
    </row>
    <row r="128" spans="1:6" s="105" customFormat="1" ht="18" customHeight="1">
      <c r="B128" s="133" t="s">
        <v>296</v>
      </c>
      <c r="C128" s="107">
        <f>SUM(C129:C137)</f>
        <v>79</v>
      </c>
      <c r="D128" s="107">
        <f>SUM(D129:D137)</f>
        <v>30</v>
      </c>
      <c r="E128" s="107">
        <f>SUM(E129:E137)</f>
        <v>0</v>
      </c>
      <c r="F128" s="108">
        <f>SUM(D128/C128)</f>
        <v>0.379746835443038</v>
      </c>
    </row>
    <row r="129" spans="1:6" ht="18" customHeight="1">
      <c r="A129" s="134"/>
      <c r="B129" s="105" t="s">
        <v>508</v>
      </c>
      <c r="C129" s="109">
        <v>11</v>
      </c>
      <c r="D129" s="109">
        <v>2</v>
      </c>
      <c r="E129" s="109">
        <v>0</v>
      </c>
      <c r="F129" s="110">
        <f t="shared" si="1"/>
        <v>0.18181818181818182</v>
      </c>
    </row>
    <row r="130" spans="1:6" ht="18" customHeight="1">
      <c r="A130" s="134"/>
      <c r="B130" s="105" t="s">
        <v>410</v>
      </c>
      <c r="C130" s="109">
        <v>8</v>
      </c>
      <c r="D130" s="109">
        <v>4</v>
      </c>
      <c r="E130" s="109">
        <v>0</v>
      </c>
      <c r="F130" s="110">
        <f t="shared" si="1"/>
        <v>0.5</v>
      </c>
    </row>
    <row r="131" spans="1:6" ht="18" customHeight="1">
      <c r="A131" s="134"/>
      <c r="B131" s="105" t="s">
        <v>411</v>
      </c>
      <c r="C131" s="109">
        <v>6</v>
      </c>
      <c r="D131" s="109">
        <v>2</v>
      </c>
      <c r="E131" s="109">
        <v>0</v>
      </c>
      <c r="F131" s="110">
        <f t="shared" si="1"/>
        <v>0.33333333333333331</v>
      </c>
    </row>
    <row r="132" spans="1:6" ht="18" customHeight="1">
      <c r="A132" s="134"/>
      <c r="B132" s="105" t="s">
        <v>509</v>
      </c>
      <c r="C132" s="109">
        <v>8</v>
      </c>
      <c r="D132" s="109">
        <v>3</v>
      </c>
      <c r="E132" s="109">
        <v>0</v>
      </c>
      <c r="F132" s="110">
        <f t="shared" si="1"/>
        <v>0.375</v>
      </c>
    </row>
    <row r="133" spans="1:6" ht="18" customHeight="1">
      <c r="A133" s="134"/>
      <c r="B133" s="105" t="s">
        <v>511</v>
      </c>
      <c r="C133" s="109">
        <v>8</v>
      </c>
      <c r="D133" s="109">
        <v>3</v>
      </c>
      <c r="E133" s="109">
        <v>0</v>
      </c>
      <c r="F133" s="110">
        <f t="shared" si="1"/>
        <v>0.375</v>
      </c>
    </row>
    <row r="134" spans="1:6" ht="18" customHeight="1">
      <c r="A134" s="134"/>
      <c r="B134" s="113" t="s">
        <v>512</v>
      </c>
      <c r="C134" s="109">
        <v>24</v>
      </c>
      <c r="D134" s="109">
        <v>9</v>
      </c>
      <c r="E134" s="109">
        <v>0</v>
      </c>
      <c r="F134" s="110">
        <f t="shared" si="1"/>
        <v>0.375</v>
      </c>
    </row>
    <row r="135" spans="1:6" ht="18" customHeight="1">
      <c r="A135" s="134"/>
      <c r="B135" s="113" t="s">
        <v>513</v>
      </c>
      <c r="C135" s="109">
        <v>2</v>
      </c>
      <c r="D135" s="109">
        <v>1</v>
      </c>
      <c r="E135" s="109">
        <v>0</v>
      </c>
      <c r="F135" s="110">
        <f t="shared" si="1"/>
        <v>0.5</v>
      </c>
    </row>
    <row r="136" spans="1:6" ht="18" customHeight="1">
      <c r="A136" s="134"/>
      <c r="B136" s="105" t="s">
        <v>514</v>
      </c>
      <c r="C136" s="109">
        <v>5</v>
      </c>
      <c r="D136" s="109">
        <v>3</v>
      </c>
      <c r="E136" s="109">
        <v>0</v>
      </c>
      <c r="F136" s="110">
        <f t="shared" si="1"/>
        <v>0.6</v>
      </c>
    </row>
    <row r="137" spans="1:6" ht="18" customHeight="1">
      <c r="A137" s="134"/>
      <c r="B137" s="105" t="s">
        <v>515</v>
      </c>
      <c r="C137" s="109">
        <v>7</v>
      </c>
      <c r="D137" s="109">
        <v>3</v>
      </c>
      <c r="E137" s="109">
        <v>0</v>
      </c>
      <c r="F137" s="110">
        <f t="shared" si="1"/>
        <v>0.42857142857142855</v>
      </c>
    </row>
    <row r="138" spans="1:6" ht="18" customHeight="1">
      <c r="A138" s="134"/>
      <c r="B138" s="105"/>
      <c r="C138" s="109"/>
      <c r="D138" s="109"/>
      <c r="E138" s="109"/>
      <c r="F138" s="110"/>
    </row>
    <row r="139" spans="1:6" s="105" customFormat="1" ht="18" customHeight="1">
      <c r="B139" s="133" t="s">
        <v>322</v>
      </c>
      <c r="C139" s="107">
        <f>SUM(C140:C142)</f>
        <v>23</v>
      </c>
      <c r="D139" s="107">
        <f>SUM(D140:D142)</f>
        <v>13</v>
      </c>
      <c r="E139" s="107">
        <f>SUM(E140:E142)</f>
        <v>0</v>
      </c>
      <c r="F139" s="108">
        <f>SUM(D139/C139)</f>
        <v>0.56521739130434778</v>
      </c>
    </row>
    <row r="140" spans="1:6" ht="18" customHeight="1">
      <c r="A140" s="134"/>
      <c r="B140" s="105" t="s">
        <v>693</v>
      </c>
      <c r="C140" s="109">
        <v>8</v>
      </c>
      <c r="D140" s="109">
        <v>5</v>
      </c>
      <c r="E140" s="109">
        <v>0</v>
      </c>
      <c r="F140" s="110">
        <f t="shared" ref="F140:F224" si="2">SUM(D140/C140)</f>
        <v>0.625</v>
      </c>
    </row>
    <row r="141" spans="1:6" ht="18" customHeight="1">
      <c r="A141" s="134"/>
      <c r="B141" s="105" t="s">
        <v>694</v>
      </c>
      <c r="C141" s="112">
        <v>8</v>
      </c>
      <c r="D141" s="109">
        <v>4</v>
      </c>
      <c r="E141" s="109">
        <v>0</v>
      </c>
      <c r="F141" s="110">
        <f t="shared" si="2"/>
        <v>0.5</v>
      </c>
    </row>
    <row r="142" spans="1:6" ht="18" customHeight="1">
      <c r="A142" s="134"/>
      <c r="B142" s="105" t="s">
        <v>695</v>
      </c>
      <c r="C142" s="112">
        <v>7</v>
      </c>
      <c r="D142" s="109">
        <v>4</v>
      </c>
      <c r="E142" s="109">
        <v>0</v>
      </c>
      <c r="F142" s="110">
        <f t="shared" si="2"/>
        <v>0.5714285714285714</v>
      </c>
    </row>
    <row r="143" spans="1:6" ht="18" customHeight="1">
      <c r="A143" s="134"/>
      <c r="B143" s="105"/>
      <c r="C143" s="112"/>
      <c r="D143" s="109"/>
      <c r="E143" s="109"/>
      <c r="F143" s="110"/>
    </row>
    <row r="144" spans="1:6" s="105" customFormat="1" ht="18" customHeight="1">
      <c r="B144" s="133" t="s">
        <v>316</v>
      </c>
      <c r="C144" s="107">
        <f>SUM(C145:C159)</f>
        <v>70</v>
      </c>
      <c r="D144" s="107">
        <f>SUM(D145:D159)</f>
        <v>37</v>
      </c>
      <c r="E144" s="107">
        <f>SUM(E145:E159)</f>
        <v>0</v>
      </c>
      <c r="F144" s="108">
        <f>SUM(D144/C144)</f>
        <v>0.52857142857142858</v>
      </c>
    </row>
    <row r="145" spans="1:6" ht="25.5">
      <c r="A145" s="134"/>
      <c r="B145" s="113" t="s">
        <v>370</v>
      </c>
      <c r="C145" s="109">
        <v>4</v>
      </c>
      <c r="D145" s="109">
        <v>2</v>
      </c>
      <c r="E145" s="109">
        <v>0</v>
      </c>
      <c r="F145" s="110">
        <f t="shared" si="2"/>
        <v>0.5</v>
      </c>
    </row>
    <row r="146" spans="1:6" ht="18" customHeight="1">
      <c r="A146" s="134"/>
      <c r="B146" s="113" t="s">
        <v>763</v>
      </c>
      <c r="C146" s="109">
        <v>3</v>
      </c>
      <c r="D146" s="109">
        <v>1</v>
      </c>
      <c r="E146" s="109">
        <v>0</v>
      </c>
      <c r="F146" s="110">
        <f t="shared" si="2"/>
        <v>0.33333333333333331</v>
      </c>
    </row>
    <row r="147" spans="1:6" ht="18" customHeight="1">
      <c r="A147" s="134"/>
      <c r="B147" s="113" t="s">
        <v>546</v>
      </c>
      <c r="C147" s="109">
        <v>11</v>
      </c>
      <c r="D147" s="109">
        <v>3</v>
      </c>
      <c r="E147" s="109">
        <v>0</v>
      </c>
      <c r="F147" s="110">
        <f t="shared" si="2"/>
        <v>0.27272727272727271</v>
      </c>
    </row>
    <row r="148" spans="1:6" ht="18" customHeight="1">
      <c r="A148" s="134"/>
      <c r="B148" s="113" t="s">
        <v>372</v>
      </c>
      <c r="C148" s="109">
        <v>3</v>
      </c>
      <c r="D148" s="109">
        <v>2</v>
      </c>
      <c r="E148" s="109">
        <v>0</v>
      </c>
      <c r="F148" s="110">
        <f t="shared" si="2"/>
        <v>0.66666666666666663</v>
      </c>
    </row>
    <row r="149" spans="1:6" ht="18" customHeight="1">
      <c r="A149" s="134"/>
      <c r="B149" s="105" t="s">
        <v>373</v>
      </c>
      <c r="C149" s="109">
        <v>10</v>
      </c>
      <c r="D149" s="109">
        <v>8</v>
      </c>
      <c r="E149" s="109">
        <v>0</v>
      </c>
      <c r="F149" s="110">
        <f t="shared" si="2"/>
        <v>0.8</v>
      </c>
    </row>
    <row r="150" spans="1:6" ht="18" customHeight="1">
      <c r="A150" s="134"/>
      <c r="B150" s="105" t="s">
        <v>374</v>
      </c>
      <c r="C150" s="109">
        <v>11</v>
      </c>
      <c r="D150" s="109">
        <v>7</v>
      </c>
      <c r="E150" s="109">
        <v>0</v>
      </c>
      <c r="F150" s="110">
        <f t="shared" si="2"/>
        <v>0.63636363636363635</v>
      </c>
    </row>
    <row r="151" spans="1:6" ht="18" customHeight="1">
      <c r="A151" s="134"/>
      <c r="B151" s="113" t="s">
        <v>692</v>
      </c>
      <c r="C151" s="109">
        <v>1</v>
      </c>
      <c r="D151" s="109">
        <v>0</v>
      </c>
      <c r="E151" s="109">
        <v>0</v>
      </c>
      <c r="F151" s="110">
        <f t="shared" si="2"/>
        <v>0</v>
      </c>
    </row>
    <row r="152" spans="1:6" ht="18" customHeight="1">
      <c r="A152" s="134"/>
      <c r="B152" s="105" t="s">
        <v>375</v>
      </c>
      <c r="C152" s="109">
        <v>3</v>
      </c>
      <c r="D152" s="109">
        <v>0</v>
      </c>
      <c r="E152" s="109">
        <v>0</v>
      </c>
      <c r="F152" s="110">
        <f t="shared" si="2"/>
        <v>0</v>
      </c>
    </row>
    <row r="153" spans="1:6" ht="18" customHeight="1">
      <c r="A153" s="134"/>
      <c r="B153" s="105" t="s">
        <v>376</v>
      </c>
      <c r="C153" s="109">
        <v>3</v>
      </c>
      <c r="D153" s="109">
        <v>2</v>
      </c>
      <c r="E153" s="109">
        <v>0</v>
      </c>
      <c r="F153" s="110">
        <f t="shared" si="2"/>
        <v>0.66666666666666663</v>
      </c>
    </row>
    <row r="154" spans="1:6" ht="18" customHeight="1">
      <c r="A154" s="134"/>
      <c r="B154" s="105" t="s">
        <v>377</v>
      </c>
      <c r="C154" s="109">
        <v>2</v>
      </c>
      <c r="D154" s="109">
        <v>2</v>
      </c>
      <c r="E154" s="109">
        <v>0</v>
      </c>
      <c r="F154" s="110">
        <f t="shared" si="2"/>
        <v>1</v>
      </c>
    </row>
    <row r="155" spans="1:6" ht="18" customHeight="1">
      <c r="A155" s="134"/>
      <c r="B155" s="105" t="s">
        <v>378</v>
      </c>
      <c r="C155" s="109">
        <v>1</v>
      </c>
      <c r="D155" s="109">
        <v>0</v>
      </c>
      <c r="E155" s="109">
        <v>0</v>
      </c>
      <c r="F155" s="110">
        <f t="shared" si="2"/>
        <v>0</v>
      </c>
    </row>
    <row r="156" spans="1:6" ht="18" customHeight="1">
      <c r="A156" s="134"/>
      <c r="B156" s="105" t="s">
        <v>379</v>
      </c>
      <c r="C156" s="109">
        <v>8</v>
      </c>
      <c r="D156" s="109">
        <v>5</v>
      </c>
      <c r="E156" s="109">
        <v>0</v>
      </c>
      <c r="F156" s="110">
        <f t="shared" si="2"/>
        <v>0.625</v>
      </c>
    </row>
    <row r="157" spans="1:6" ht="18" customHeight="1">
      <c r="A157" s="134"/>
      <c r="B157" s="105" t="s">
        <v>380</v>
      </c>
      <c r="C157" s="109">
        <v>6</v>
      </c>
      <c r="D157" s="109">
        <v>3</v>
      </c>
      <c r="E157" s="109">
        <v>0</v>
      </c>
      <c r="F157" s="110">
        <f t="shared" si="2"/>
        <v>0.5</v>
      </c>
    </row>
    <row r="158" spans="1:6" ht="18" customHeight="1">
      <c r="A158" s="134"/>
      <c r="B158" s="105" t="s">
        <v>381</v>
      </c>
      <c r="C158" s="109">
        <v>1</v>
      </c>
      <c r="D158" s="109">
        <v>1</v>
      </c>
      <c r="E158" s="109">
        <v>0</v>
      </c>
      <c r="F158" s="110">
        <f t="shared" si="2"/>
        <v>1</v>
      </c>
    </row>
    <row r="159" spans="1:6" ht="18" customHeight="1">
      <c r="A159" s="134"/>
      <c r="B159" s="105" t="s">
        <v>382</v>
      </c>
      <c r="C159" s="109">
        <v>3</v>
      </c>
      <c r="D159" s="109">
        <v>1</v>
      </c>
      <c r="E159" s="109">
        <v>0</v>
      </c>
      <c r="F159" s="110">
        <f t="shared" si="2"/>
        <v>0.33333333333333331</v>
      </c>
    </row>
    <row r="160" spans="1:6" ht="18" customHeight="1">
      <c r="A160" s="134"/>
      <c r="B160" s="105"/>
      <c r="C160" s="109"/>
      <c r="D160" s="109"/>
      <c r="E160" s="109"/>
      <c r="F160" s="110"/>
    </row>
    <row r="161" spans="1:6" s="105" customFormat="1" ht="18" customHeight="1">
      <c r="B161" s="133" t="s">
        <v>301</v>
      </c>
      <c r="C161" s="107">
        <f>SUM(C162)</f>
        <v>9</v>
      </c>
      <c r="D161" s="107">
        <f>SUM(D162)</f>
        <v>8</v>
      </c>
      <c r="E161" s="107">
        <f>SUM(E162)</f>
        <v>0</v>
      </c>
      <c r="F161" s="108">
        <f>SUM(D161/C161)</f>
        <v>0.88888888888888884</v>
      </c>
    </row>
    <row r="162" spans="1:6" ht="18" customHeight="1">
      <c r="A162" s="134"/>
      <c r="B162" s="105" t="s">
        <v>754</v>
      </c>
      <c r="C162" s="109">
        <v>9</v>
      </c>
      <c r="D162" s="109">
        <v>8</v>
      </c>
      <c r="E162" s="109">
        <v>0</v>
      </c>
      <c r="F162" s="110">
        <f t="shared" si="2"/>
        <v>0.88888888888888884</v>
      </c>
    </row>
    <row r="163" spans="1:6" ht="18" customHeight="1">
      <c r="A163" s="134"/>
      <c r="B163" s="105"/>
      <c r="C163" s="109"/>
      <c r="D163" s="109"/>
      <c r="E163" s="109"/>
      <c r="F163" s="110"/>
    </row>
    <row r="164" spans="1:6" s="105" customFormat="1" ht="18" customHeight="1">
      <c r="B164" s="133" t="s">
        <v>275</v>
      </c>
      <c r="C164" s="107">
        <f>SUM(C165:C213)</f>
        <v>276</v>
      </c>
      <c r="D164" s="107">
        <f>SUM(D165:D213)</f>
        <v>135</v>
      </c>
      <c r="E164" s="107">
        <f>SUM(E165:E213)</f>
        <v>0</v>
      </c>
      <c r="F164" s="108">
        <f>SUM(D164/C164)</f>
        <v>0.4891304347826087</v>
      </c>
    </row>
    <row r="165" spans="1:6" ht="18" customHeight="1">
      <c r="A165" s="134"/>
      <c r="B165" s="105" t="s">
        <v>413</v>
      </c>
      <c r="C165" s="109">
        <v>7</v>
      </c>
      <c r="D165" s="109">
        <v>5</v>
      </c>
      <c r="E165" s="109">
        <v>0</v>
      </c>
      <c r="F165" s="110">
        <f t="shared" si="2"/>
        <v>0.7142857142857143</v>
      </c>
    </row>
    <row r="166" spans="1:6" ht="18" customHeight="1">
      <c r="A166" s="134"/>
      <c r="B166" s="126" t="s">
        <v>700</v>
      </c>
      <c r="C166" s="120">
        <v>6</v>
      </c>
      <c r="D166" s="120">
        <v>4</v>
      </c>
      <c r="E166" s="109">
        <v>0</v>
      </c>
      <c r="F166" s="110">
        <f t="shared" si="2"/>
        <v>0.66666666666666663</v>
      </c>
    </row>
    <row r="167" spans="1:6" ht="18" customHeight="1">
      <c r="A167" s="134"/>
      <c r="B167" s="105" t="s">
        <v>414</v>
      </c>
      <c r="C167" s="109">
        <v>1</v>
      </c>
      <c r="D167" s="109">
        <v>1</v>
      </c>
      <c r="E167" s="109">
        <v>0</v>
      </c>
      <c r="F167" s="110">
        <f t="shared" si="2"/>
        <v>1</v>
      </c>
    </row>
    <row r="168" spans="1:6" ht="18" customHeight="1">
      <c r="A168" s="134"/>
      <c r="B168" s="105" t="s">
        <v>403</v>
      </c>
      <c r="C168" s="109">
        <v>6</v>
      </c>
      <c r="D168" s="109">
        <v>2</v>
      </c>
      <c r="E168" s="109">
        <v>0</v>
      </c>
      <c r="F168" s="110">
        <f t="shared" si="2"/>
        <v>0.33333333333333331</v>
      </c>
    </row>
    <row r="169" spans="1:6" ht="18" customHeight="1">
      <c r="A169" s="134"/>
      <c r="B169" s="113" t="s">
        <v>701</v>
      </c>
      <c r="C169" s="109">
        <v>7</v>
      </c>
      <c r="D169" s="109">
        <v>4</v>
      </c>
      <c r="E169" s="109">
        <v>0</v>
      </c>
      <c r="F169" s="110">
        <f t="shared" si="2"/>
        <v>0.5714285714285714</v>
      </c>
    </row>
    <row r="170" spans="1:6" ht="18" customHeight="1">
      <c r="A170" s="134"/>
      <c r="B170" s="105" t="s">
        <v>404</v>
      </c>
      <c r="C170" s="109">
        <v>7</v>
      </c>
      <c r="D170" s="109">
        <v>3</v>
      </c>
      <c r="E170" s="109">
        <v>0</v>
      </c>
      <c r="F170" s="110">
        <f t="shared" si="2"/>
        <v>0.42857142857142855</v>
      </c>
    </row>
    <row r="171" spans="1:6" ht="18" customHeight="1">
      <c r="A171" s="134"/>
      <c r="B171" s="105" t="s">
        <v>415</v>
      </c>
      <c r="C171" s="109">
        <v>9</v>
      </c>
      <c r="D171" s="109">
        <v>5</v>
      </c>
      <c r="E171" s="109">
        <v>0</v>
      </c>
      <c r="F171" s="110">
        <f t="shared" si="2"/>
        <v>0.55555555555555558</v>
      </c>
    </row>
    <row r="172" spans="1:6" ht="18" customHeight="1">
      <c r="A172" s="134"/>
      <c r="B172" s="105" t="s">
        <v>399</v>
      </c>
      <c r="C172" s="109">
        <v>1</v>
      </c>
      <c r="D172" s="109">
        <v>0</v>
      </c>
      <c r="E172" s="109">
        <v>0</v>
      </c>
      <c r="F172" s="110">
        <f t="shared" si="2"/>
        <v>0</v>
      </c>
    </row>
    <row r="173" spans="1:6" ht="18" customHeight="1">
      <c r="A173" s="134"/>
      <c r="B173" s="113" t="s">
        <v>416</v>
      </c>
      <c r="C173" s="109">
        <v>1</v>
      </c>
      <c r="D173" s="109">
        <v>1</v>
      </c>
      <c r="E173" s="109">
        <v>0</v>
      </c>
      <c r="F173" s="110">
        <f t="shared" si="2"/>
        <v>1</v>
      </c>
    </row>
    <row r="174" spans="1:6" ht="18" customHeight="1">
      <c r="A174" s="134"/>
      <c r="B174" s="113" t="s">
        <v>417</v>
      </c>
      <c r="C174" s="109">
        <v>5</v>
      </c>
      <c r="D174" s="109">
        <v>2</v>
      </c>
      <c r="E174" s="109">
        <v>0</v>
      </c>
      <c r="F174" s="110">
        <f t="shared" si="2"/>
        <v>0.4</v>
      </c>
    </row>
    <row r="175" spans="1:6" ht="18" customHeight="1">
      <c r="A175" s="134"/>
      <c r="B175" s="113" t="s">
        <v>468</v>
      </c>
      <c r="C175" s="109">
        <v>3</v>
      </c>
      <c r="D175" s="109">
        <v>0</v>
      </c>
      <c r="E175" s="109">
        <v>0</v>
      </c>
      <c r="F175" s="110">
        <f t="shared" si="2"/>
        <v>0</v>
      </c>
    </row>
    <row r="176" spans="1:6" ht="18" customHeight="1">
      <c r="A176" s="134"/>
      <c r="B176" s="113" t="s">
        <v>418</v>
      </c>
      <c r="C176" s="109">
        <v>5</v>
      </c>
      <c r="D176" s="109">
        <v>2</v>
      </c>
      <c r="E176" s="109">
        <v>0</v>
      </c>
      <c r="F176" s="110">
        <f t="shared" si="2"/>
        <v>0.4</v>
      </c>
    </row>
    <row r="177" spans="1:6" ht="18" customHeight="1">
      <c r="A177" s="134"/>
      <c r="B177" s="105" t="s">
        <v>405</v>
      </c>
      <c r="C177" s="109">
        <v>7</v>
      </c>
      <c r="D177" s="109">
        <v>3</v>
      </c>
      <c r="E177" s="109">
        <v>0</v>
      </c>
      <c r="F177" s="110">
        <f t="shared" si="2"/>
        <v>0.42857142857142855</v>
      </c>
    </row>
    <row r="178" spans="1:6" ht="18" customHeight="1">
      <c r="A178" s="134"/>
      <c r="B178" s="105" t="s">
        <v>504</v>
      </c>
      <c r="C178" s="109">
        <v>4</v>
      </c>
      <c r="D178" s="109">
        <v>1</v>
      </c>
      <c r="E178" s="109">
        <v>0</v>
      </c>
      <c r="F178" s="110">
        <f t="shared" si="2"/>
        <v>0.25</v>
      </c>
    </row>
    <row r="179" spans="1:6" ht="18" customHeight="1">
      <c r="A179" s="134"/>
      <c r="B179" s="105" t="s">
        <v>755</v>
      </c>
      <c r="C179" s="109">
        <v>19</v>
      </c>
      <c r="D179" s="109">
        <v>10</v>
      </c>
      <c r="E179" s="109">
        <v>0</v>
      </c>
      <c r="F179" s="110">
        <f t="shared" si="2"/>
        <v>0.52631578947368418</v>
      </c>
    </row>
    <row r="180" spans="1:6" ht="18" customHeight="1">
      <c r="A180" s="134"/>
      <c r="B180" s="105" t="s">
        <v>406</v>
      </c>
      <c r="C180" s="109">
        <v>9</v>
      </c>
      <c r="D180" s="109">
        <v>4</v>
      </c>
      <c r="E180" s="109">
        <v>0</v>
      </c>
      <c r="F180" s="110">
        <f t="shared" si="2"/>
        <v>0.44444444444444442</v>
      </c>
    </row>
    <row r="181" spans="1:6" ht="18" customHeight="1">
      <c r="A181" s="134"/>
      <c r="B181" s="105" t="s">
        <v>756</v>
      </c>
      <c r="C181" s="109">
        <v>4</v>
      </c>
      <c r="D181" s="109">
        <v>3</v>
      </c>
      <c r="E181" s="109">
        <v>0</v>
      </c>
      <c r="F181" s="110">
        <f t="shared" si="2"/>
        <v>0.75</v>
      </c>
    </row>
    <row r="182" spans="1:6" ht="18" customHeight="1">
      <c r="A182" s="134"/>
      <c r="B182" s="105" t="s">
        <v>419</v>
      </c>
      <c r="C182" s="109">
        <v>8</v>
      </c>
      <c r="D182" s="109">
        <v>4</v>
      </c>
      <c r="E182" s="109">
        <v>0</v>
      </c>
      <c r="F182" s="110">
        <f t="shared" si="2"/>
        <v>0.5</v>
      </c>
    </row>
    <row r="183" spans="1:6" ht="18" customHeight="1">
      <c r="A183" s="134"/>
      <c r="B183" s="105" t="s">
        <v>420</v>
      </c>
      <c r="C183" s="109">
        <v>9</v>
      </c>
      <c r="D183" s="109">
        <v>3</v>
      </c>
      <c r="E183" s="109">
        <v>0</v>
      </c>
      <c r="F183" s="110">
        <f t="shared" si="2"/>
        <v>0.33333333333333331</v>
      </c>
    </row>
    <row r="184" spans="1:6" ht="18" customHeight="1">
      <c r="A184" s="134"/>
      <c r="B184" s="105" t="s">
        <v>421</v>
      </c>
      <c r="C184" s="109">
        <v>6</v>
      </c>
      <c r="D184" s="109">
        <v>3</v>
      </c>
      <c r="E184" s="109">
        <v>0</v>
      </c>
      <c r="F184" s="110">
        <f t="shared" si="2"/>
        <v>0.5</v>
      </c>
    </row>
    <row r="185" spans="1:6" ht="18" customHeight="1">
      <c r="A185" s="134"/>
      <c r="B185" s="105" t="s">
        <v>505</v>
      </c>
      <c r="C185" s="109">
        <v>1</v>
      </c>
      <c r="D185" s="109">
        <v>0</v>
      </c>
      <c r="E185" s="109">
        <v>0</v>
      </c>
      <c r="F185" s="110">
        <f t="shared" si="2"/>
        <v>0</v>
      </c>
    </row>
    <row r="186" spans="1:6" ht="18" customHeight="1">
      <c r="A186" s="134"/>
      <c r="B186" s="126" t="s">
        <v>702</v>
      </c>
      <c r="C186" s="120">
        <v>5</v>
      </c>
      <c r="D186" s="120">
        <v>2</v>
      </c>
      <c r="E186" s="109">
        <v>0</v>
      </c>
      <c r="F186" s="110">
        <f t="shared" si="2"/>
        <v>0.4</v>
      </c>
    </row>
    <row r="187" spans="1:6" ht="18" customHeight="1">
      <c r="A187" s="134"/>
      <c r="B187" s="126" t="s">
        <v>703</v>
      </c>
      <c r="C187" s="120">
        <v>4</v>
      </c>
      <c r="D187" s="120">
        <v>2</v>
      </c>
      <c r="E187" s="109">
        <v>0</v>
      </c>
      <c r="F187" s="110">
        <f t="shared" si="2"/>
        <v>0.5</v>
      </c>
    </row>
    <row r="188" spans="1:6" ht="18" customHeight="1">
      <c r="A188" s="134"/>
      <c r="B188" s="105" t="s">
        <v>422</v>
      </c>
      <c r="C188" s="109">
        <v>2</v>
      </c>
      <c r="D188" s="109">
        <v>1</v>
      </c>
      <c r="E188" s="109">
        <v>0</v>
      </c>
      <c r="F188" s="110">
        <f t="shared" si="2"/>
        <v>0.5</v>
      </c>
    </row>
    <row r="189" spans="1:6" ht="18" customHeight="1">
      <c r="A189" s="134"/>
      <c r="B189" s="126" t="s">
        <v>704</v>
      </c>
      <c r="C189" s="120">
        <v>5</v>
      </c>
      <c r="D189" s="120">
        <v>2</v>
      </c>
      <c r="E189" s="109">
        <v>0</v>
      </c>
      <c r="F189" s="110">
        <f t="shared" si="2"/>
        <v>0.4</v>
      </c>
    </row>
    <row r="190" spans="1:6" ht="18" customHeight="1">
      <c r="A190" s="134"/>
      <c r="B190" s="113" t="s">
        <v>469</v>
      </c>
      <c r="C190" s="109">
        <v>8</v>
      </c>
      <c r="D190" s="109">
        <v>5</v>
      </c>
      <c r="E190" s="109">
        <v>0</v>
      </c>
      <c r="F190" s="110">
        <f t="shared" si="2"/>
        <v>0.625</v>
      </c>
    </row>
    <row r="191" spans="1:6" ht="18" customHeight="1">
      <c r="A191" s="134"/>
      <c r="B191" s="105" t="s">
        <v>705</v>
      </c>
      <c r="C191" s="109">
        <v>11</v>
      </c>
      <c r="D191" s="109">
        <v>5</v>
      </c>
      <c r="E191" s="109">
        <v>0</v>
      </c>
      <c r="F191" s="110">
        <f t="shared" si="2"/>
        <v>0.45454545454545453</v>
      </c>
    </row>
    <row r="192" spans="1:6" ht="18" customHeight="1">
      <c r="A192" s="134"/>
      <c r="B192" s="105" t="s">
        <v>706</v>
      </c>
      <c r="C192" s="109">
        <v>7</v>
      </c>
      <c r="D192" s="109">
        <v>3</v>
      </c>
      <c r="E192" s="109">
        <v>0</v>
      </c>
      <c r="F192" s="110">
        <f t="shared" si="2"/>
        <v>0.42857142857142855</v>
      </c>
    </row>
    <row r="193" spans="1:6" ht="18" customHeight="1">
      <c r="A193" s="134"/>
      <c r="B193" s="105" t="s">
        <v>423</v>
      </c>
      <c r="C193" s="109">
        <v>2</v>
      </c>
      <c r="D193" s="109">
        <v>0</v>
      </c>
      <c r="E193" s="109">
        <v>0</v>
      </c>
      <c r="F193" s="110">
        <f t="shared" si="2"/>
        <v>0</v>
      </c>
    </row>
    <row r="194" spans="1:6" ht="18" customHeight="1">
      <c r="A194" s="134"/>
      <c r="B194" s="126" t="s">
        <v>707</v>
      </c>
      <c r="C194" s="120">
        <v>4</v>
      </c>
      <c r="D194" s="120">
        <v>2</v>
      </c>
      <c r="E194" s="109">
        <v>0</v>
      </c>
      <c r="F194" s="110">
        <f t="shared" si="2"/>
        <v>0.5</v>
      </c>
    </row>
    <row r="195" spans="1:6" ht="18" customHeight="1">
      <c r="A195" s="134"/>
      <c r="B195" s="126" t="s">
        <v>708</v>
      </c>
      <c r="C195" s="120">
        <v>5</v>
      </c>
      <c r="D195" s="120">
        <v>2</v>
      </c>
      <c r="E195" s="109">
        <v>0</v>
      </c>
      <c r="F195" s="110">
        <f t="shared" si="2"/>
        <v>0.4</v>
      </c>
    </row>
    <row r="196" spans="1:6" ht="18" customHeight="1">
      <c r="A196" s="134"/>
      <c r="B196" s="105" t="s">
        <v>470</v>
      </c>
      <c r="C196" s="109">
        <v>5</v>
      </c>
      <c r="D196" s="109">
        <v>1</v>
      </c>
      <c r="E196" s="109">
        <v>0</v>
      </c>
      <c r="F196" s="110">
        <f t="shared" si="2"/>
        <v>0.2</v>
      </c>
    </row>
    <row r="197" spans="1:6" ht="18" customHeight="1">
      <c r="A197" s="134"/>
      <c r="B197" s="105" t="s">
        <v>407</v>
      </c>
      <c r="C197" s="109">
        <v>6</v>
      </c>
      <c r="D197" s="109">
        <v>4</v>
      </c>
      <c r="E197" s="109">
        <v>0</v>
      </c>
      <c r="F197" s="110">
        <f t="shared" si="2"/>
        <v>0.66666666666666663</v>
      </c>
    </row>
    <row r="198" spans="1:6" ht="18" customHeight="1">
      <c r="A198" s="134"/>
      <c r="B198" s="113" t="s">
        <v>424</v>
      </c>
      <c r="C198" s="109">
        <v>7</v>
      </c>
      <c r="D198" s="109">
        <v>3</v>
      </c>
      <c r="E198" s="109">
        <v>0</v>
      </c>
      <c r="F198" s="110">
        <f t="shared" si="2"/>
        <v>0.42857142857142855</v>
      </c>
    </row>
    <row r="199" spans="1:6" ht="18" customHeight="1">
      <c r="A199" s="134"/>
      <c r="B199" s="105" t="s">
        <v>471</v>
      </c>
      <c r="C199" s="109">
        <v>3</v>
      </c>
      <c r="D199" s="109">
        <v>1</v>
      </c>
      <c r="E199" s="109">
        <v>0</v>
      </c>
      <c r="F199" s="110">
        <f t="shared" si="2"/>
        <v>0.33333333333333331</v>
      </c>
    </row>
    <row r="200" spans="1:6" ht="18" customHeight="1">
      <c r="A200" s="134"/>
      <c r="B200" s="105" t="s">
        <v>472</v>
      </c>
      <c r="C200" s="109">
        <v>5</v>
      </c>
      <c r="D200" s="109">
        <v>3</v>
      </c>
      <c r="E200" s="109">
        <v>0</v>
      </c>
      <c r="F200" s="110">
        <f t="shared" si="2"/>
        <v>0.6</v>
      </c>
    </row>
    <row r="201" spans="1:6" ht="18" customHeight="1">
      <c r="A201" s="134"/>
      <c r="B201" s="113" t="s">
        <v>738</v>
      </c>
      <c r="C201" s="109">
        <v>1</v>
      </c>
      <c r="D201" s="109">
        <v>1</v>
      </c>
      <c r="E201" s="109">
        <v>0</v>
      </c>
      <c r="F201" s="110">
        <f t="shared" si="2"/>
        <v>1</v>
      </c>
    </row>
    <row r="202" spans="1:6" ht="18" customHeight="1">
      <c r="A202" s="134"/>
      <c r="B202" s="105" t="s">
        <v>408</v>
      </c>
      <c r="C202" s="109">
        <v>9</v>
      </c>
      <c r="D202" s="109">
        <v>6</v>
      </c>
      <c r="E202" s="109">
        <v>0</v>
      </c>
      <c r="F202" s="110">
        <f t="shared" si="2"/>
        <v>0.66666666666666663</v>
      </c>
    </row>
    <row r="203" spans="1:6" ht="18" customHeight="1">
      <c r="A203" s="134"/>
      <c r="B203" s="105" t="s">
        <v>757</v>
      </c>
      <c r="C203" s="109">
        <v>3</v>
      </c>
      <c r="D203" s="109">
        <v>2</v>
      </c>
      <c r="E203" s="109">
        <v>0</v>
      </c>
      <c r="F203" s="110">
        <f t="shared" si="2"/>
        <v>0.66666666666666663</v>
      </c>
    </row>
    <row r="204" spans="1:6" ht="18" customHeight="1">
      <c r="A204" s="134"/>
      <c r="B204" s="126" t="s">
        <v>709</v>
      </c>
      <c r="C204" s="120">
        <v>7</v>
      </c>
      <c r="D204" s="120">
        <v>3</v>
      </c>
      <c r="E204" s="109">
        <v>0</v>
      </c>
      <c r="F204" s="110">
        <f t="shared" si="2"/>
        <v>0.42857142857142855</v>
      </c>
    </row>
    <row r="205" spans="1:6" ht="18" customHeight="1">
      <c r="A205" s="134"/>
      <c r="B205" s="105" t="s">
        <v>425</v>
      </c>
      <c r="C205" s="109">
        <v>1</v>
      </c>
      <c r="D205" s="109">
        <v>1</v>
      </c>
      <c r="E205" s="109">
        <v>0</v>
      </c>
      <c r="F205" s="110">
        <f t="shared" si="2"/>
        <v>1</v>
      </c>
    </row>
    <row r="206" spans="1:6" ht="18" customHeight="1">
      <c r="A206" s="136"/>
      <c r="B206" s="126" t="s">
        <v>711</v>
      </c>
      <c r="C206" s="120">
        <v>5</v>
      </c>
      <c r="D206" s="120">
        <v>3</v>
      </c>
      <c r="E206" s="109">
        <v>0</v>
      </c>
      <c r="F206" s="110">
        <f t="shared" si="2"/>
        <v>0.6</v>
      </c>
    </row>
    <row r="207" spans="1:6" ht="18" customHeight="1">
      <c r="A207" s="134"/>
      <c r="B207" s="105" t="s">
        <v>426</v>
      </c>
      <c r="C207" s="109">
        <v>11</v>
      </c>
      <c r="D207" s="109">
        <v>4</v>
      </c>
      <c r="E207" s="109">
        <v>0</v>
      </c>
      <c r="F207" s="110">
        <f t="shared" si="2"/>
        <v>0.36363636363636365</v>
      </c>
    </row>
    <row r="208" spans="1:6" ht="18" customHeight="1">
      <c r="A208" s="134"/>
      <c r="B208" s="105" t="s">
        <v>506</v>
      </c>
      <c r="C208" s="109">
        <v>5</v>
      </c>
      <c r="D208" s="109">
        <v>3</v>
      </c>
      <c r="E208" s="109">
        <v>0</v>
      </c>
      <c r="F208" s="110">
        <f t="shared" si="2"/>
        <v>0.6</v>
      </c>
    </row>
    <row r="209" spans="1:6" ht="18" customHeight="1">
      <c r="A209" s="134"/>
      <c r="B209" s="105" t="s">
        <v>507</v>
      </c>
      <c r="C209" s="109">
        <v>7</v>
      </c>
      <c r="D209" s="109">
        <v>5</v>
      </c>
      <c r="E209" s="109">
        <v>0</v>
      </c>
      <c r="F209" s="110">
        <f t="shared" si="2"/>
        <v>0.7142857142857143</v>
      </c>
    </row>
    <row r="210" spans="1:6" ht="18" customHeight="1">
      <c r="A210" s="134"/>
      <c r="B210" s="126" t="s">
        <v>710</v>
      </c>
      <c r="C210" s="120">
        <v>6</v>
      </c>
      <c r="D210" s="120">
        <v>4</v>
      </c>
      <c r="E210" s="109">
        <v>0</v>
      </c>
      <c r="F210" s="110">
        <f t="shared" si="2"/>
        <v>0.66666666666666663</v>
      </c>
    </row>
    <row r="211" spans="1:6" ht="18" customHeight="1">
      <c r="A211" s="134"/>
      <c r="B211" s="105" t="s">
        <v>739</v>
      </c>
      <c r="C211" s="109">
        <v>7</v>
      </c>
      <c r="D211" s="109">
        <v>2</v>
      </c>
      <c r="E211" s="109">
        <v>0</v>
      </c>
      <c r="F211" s="110">
        <f t="shared" si="2"/>
        <v>0.2857142857142857</v>
      </c>
    </row>
    <row r="212" spans="1:6" ht="18" customHeight="1">
      <c r="A212" s="134"/>
      <c r="B212" s="105" t="s">
        <v>427</v>
      </c>
      <c r="C212" s="109">
        <v>3</v>
      </c>
      <c r="D212" s="109">
        <v>2</v>
      </c>
      <c r="E212" s="109">
        <v>0</v>
      </c>
      <c r="F212" s="110">
        <f t="shared" si="2"/>
        <v>0.66666666666666663</v>
      </c>
    </row>
    <row r="213" spans="1:6" ht="18" customHeight="1">
      <c r="A213" s="134"/>
      <c r="B213" s="105" t="s">
        <v>758</v>
      </c>
      <c r="C213" s="109">
        <v>7</v>
      </c>
      <c r="D213" s="109">
        <v>3</v>
      </c>
      <c r="E213" s="109">
        <v>0</v>
      </c>
      <c r="F213" s="110">
        <f t="shared" si="2"/>
        <v>0.42857142857142855</v>
      </c>
    </row>
    <row r="214" spans="1:6" ht="18" customHeight="1">
      <c r="A214" s="134"/>
      <c r="B214" s="105"/>
      <c r="C214" s="109"/>
      <c r="D214" s="109"/>
      <c r="E214" s="109"/>
      <c r="F214" s="110"/>
    </row>
    <row r="215" spans="1:6" s="105" customFormat="1" ht="18" customHeight="1">
      <c r="B215" s="133" t="s">
        <v>302</v>
      </c>
      <c r="C215" s="107">
        <f>SUM(C216:C229)</f>
        <v>86</v>
      </c>
      <c r="D215" s="107">
        <f>SUM(D216:D229)</f>
        <v>45</v>
      </c>
      <c r="E215" s="107">
        <f>SUM(E216:E229)</f>
        <v>0</v>
      </c>
      <c r="F215" s="108">
        <f>SUM(D215/C215)</f>
        <v>0.52325581395348841</v>
      </c>
    </row>
    <row r="216" spans="1:6" ht="18" customHeight="1">
      <c r="A216" s="134"/>
      <c r="B216" s="105" t="s">
        <v>474</v>
      </c>
      <c r="C216" s="109">
        <v>6</v>
      </c>
      <c r="D216" s="109">
        <v>4</v>
      </c>
      <c r="E216" s="109">
        <v>0</v>
      </c>
      <c r="F216" s="110">
        <f t="shared" si="2"/>
        <v>0.66666666666666663</v>
      </c>
    </row>
    <row r="217" spans="1:6" ht="18" customHeight="1">
      <c r="A217" s="134"/>
      <c r="B217" s="105" t="s">
        <v>479</v>
      </c>
      <c r="C217" s="109">
        <v>1</v>
      </c>
      <c r="D217" s="109">
        <v>0</v>
      </c>
      <c r="E217" s="109">
        <v>0</v>
      </c>
      <c r="F217" s="110">
        <f t="shared" si="2"/>
        <v>0</v>
      </c>
    </row>
    <row r="218" spans="1:6" ht="18" customHeight="1">
      <c r="A218" s="134"/>
      <c r="B218" s="105" t="s">
        <v>480</v>
      </c>
      <c r="C218" s="109">
        <v>11</v>
      </c>
      <c r="D218" s="109">
        <v>6</v>
      </c>
      <c r="E218" s="109">
        <v>0</v>
      </c>
      <c r="F218" s="110">
        <f t="shared" si="2"/>
        <v>0.54545454545454541</v>
      </c>
    </row>
    <row r="219" spans="1:6" ht="18" customHeight="1">
      <c r="A219" s="134"/>
      <c r="B219" s="105" t="s">
        <v>482</v>
      </c>
      <c r="C219" s="109">
        <v>1</v>
      </c>
      <c r="D219" s="109">
        <v>1</v>
      </c>
      <c r="E219" s="109">
        <v>0</v>
      </c>
      <c r="F219" s="110">
        <f t="shared" si="2"/>
        <v>1</v>
      </c>
    </row>
    <row r="220" spans="1:6" ht="18" customHeight="1">
      <c r="A220" s="134"/>
      <c r="B220" s="105" t="s">
        <v>483</v>
      </c>
      <c r="C220" s="109">
        <v>6</v>
      </c>
      <c r="D220" s="109">
        <v>4</v>
      </c>
      <c r="E220" s="109">
        <v>0</v>
      </c>
      <c r="F220" s="110">
        <f t="shared" si="2"/>
        <v>0.66666666666666663</v>
      </c>
    </row>
    <row r="221" spans="1:6" ht="18" customHeight="1">
      <c r="A221" s="134"/>
      <c r="B221" s="105" t="s">
        <v>484</v>
      </c>
      <c r="C221" s="109">
        <v>10</v>
      </c>
      <c r="D221" s="109">
        <v>6</v>
      </c>
      <c r="E221" s="109">
        <v>0</v>
      </c>
      <c r="F221" s="110">
        <f t="shared" si="2"/>
        <v>0.6</v>
      </c>
    </row>
    <row r="222" spans="1:6" ht="25.5">
      <c r="A222" s="134"/>
      <c r="B222" s="113" t="s">
        <v>485</v>
      </c>
      <c r="C222" s="109">
        <v>6</v>
      </c>
      <c r="D222" s="109">
        <v>2</v>
      </c>
      <c r="E222" s="109">
        <v>0</v>
      </c>
      <c r="F222" s="110">
        <f t="shared" si="2"/>
        <v>0.33333333333333331</v>
      </c>
    </row>
    <row r="223" spans="1:6" ht="18" customHeight="1">
      <c r="A223" s="134"/>
      <c r="B223" s="105" t="s">
        <v>486</v>
      </c>
      <c r="C223" s="109">
        <v>8</v>
      </c>
      <c r="D223" s="109">
        <v>4</v>
      </c>
      <c r="E223" s="109">
        <v>0</v>
      </c>
      <c r="F223" s="110">
        <f t="shared" si="2"/>
        <v>0.5</v>
      </c>
    </row>
    <row r="224" spans="1:6" ht="18" customHeight="1">
      <c r="A224" s="134"/>
      <c r="B224" s="105" t="s">
        <v>487</v>
      </c>
      <c r="C224" s="109">
        <v>4</v>
      </c>
      <c r="D224" s="109">
        <v>1</v>
      </c>
      <c r="E224" s="109">
        <v>0</v>
      </c>
      <c r="F224" s="110">
        <f t="shared" si="2"/>
        <v>0.25</v>
      </c>
    </row>
    <row r="225" spans="1:6" ht="25.5">
      <c r="A225" s="134"/>
      <c r="B225" s="113" t="s">
        <v>489</v>
      </c>
      <c r="C225" s="109">
        <v>7</v>
      </c>
      <c r="D225" s="109">
        <v>4</v>
      </c>
      <c r="E225" s="109">
        <v>0</v>
      </c>
      <c r="F225" s="110">
        <f t="shared" ref="F225:F293" si="3">SUM(D225/C225)</f>
        <v>0.5714285714285714</v>
      </c>
    </row>
    <row r="226" spans="1:6" ht="18" customHeight="1">
      <c r="A226" s="134"/>
      <c r="B226" s="113" t="s">
        <v>490</v>
      </c>
      <c r="C226" s="109">
        <v>5</v>
      </c>
      <c r="D226" s="109">
        <v>2</v>
      </c>
      <c r="E226" s="109">
        <v>0</v>
      </c>
      <c r="F226" s="110">
        <f t="shared" si="3"/>
        <v>0.4</v>
      </c>
    </row>
    <row r="227" spans="1:6" ht="18" customHeight="1">
      <c r="A227" s="134"/>
      <c r="B227" s="105" t="s">
        <v>492</v>
      </c>
      <c r="C227" s="109">
        <v>8</v>
      </c>
      <c r="D227" s="109">
        <v>3</v>
      </c>
      <c r="E227" s="109">
        <v>0</v>
      </c>
      <c r="F227" s="110">
        <f t="shared" si="3"/>
        <v>0.375</v>
      </c>
    </row>
    <row r="228" spans="1:6" ht="18" customHeight="1">
      <c r="A228" s="134"/>
      <c r="B228" s="105" t="s">
        <v>496</v>
      </c>
      <c r="C228" s="109">
        <v>6</v>
      </c>
      <c r="D228" s="109">
        <v>5</v>
      </c>
      <c r="E228" s="109">
        <v>0</v>
      </c>
      <c r="F228" s="110">
        <f t="shared" si="3"/>
        <v>0.83333333333333337</v>
      </c>
    </row>
    <row r="229" spans="1:6" ht="18" customHeight="1">
      <c r="A229" s="134"/>
      <c r="B229" s="105" t="s">
        <v>497</v>
      </c>
      <c r="C229" s="109">
        <v>7</v>
      </c>
      <c r="D229" s="109">
        <v>3</v>
      </c>
      <c r="E229" s="109">
        <v>0</v>
      </c>
      <c r="F229" s="110">
        <f t="shared" si="3"/>
        <v>0.42857142857142855</v>
      </c>
    </row>
    <row r="230" spans="1:6" ht="18" customHeight="1">
      <c r="A230" s="134"/>
      <c r="B230" s="105"/>
      <c r="C230" s="109"/>
      <c r="D230" s="109"/>
      <c r="E230" s="109"/>
      <c r="F230" s="110"/>
    </row>
    <row r="231" spans="1:6" s="105" customFormat="1" ht="18" customHeight="1">
      <c r="B231" s="133" t="s">
        <v>290</v>
      </c>
      <c r="C231" s="107">
        <f>SUM(C232:C242)</f>
        <v>48</v>
      </c>
      <c r="D231" s="107">
        <f>SUM(D232:D242)</f>
        <v>25</v>
      </c>
      <c r="E231" s="107">
        <f>SUM(E232:E242)</f>
        <v>0</v>
      </c>
      <c r="F231" s="108">
        <f>SUM(D231/C231)</f>
        <v>0.52083333333333337</v>
      </c>
    </row>
    <row r="232" spans="1:6" ht="18" customHeight="1">
      <c r="A232" s="134"/>
      <c r="B232" s="105" t="s">
        <v>364</v>
      </c>
      <c r="C232" s="109">
        <v>3</v>
      </c>
      <c r="D232" s="109">
        <v>2</v>
      </c>
      <c r="E232" s="109">
        <v>0</v>
      </c>
      <c r="F232" s="110">
        <f t="shared" si="3"/>
        <v>0.66666666666666663</v>
      </c>
    </row>
    <row r="233" spans="1:6" ht="18" customHeight="1">
      <c r="A233" s="134"/>
      <c r="B233" s="114" t="s">
        <v>538</v>
      </c>
      <c r="C233" s="109">
        <v>7</v>
      </c>
      <c r="D233" s="109">
        <v>4</v>
      </c>
      <c r="E233" s="109">
        <v>0</v>
      </c>
      <c r="F233" s="110">
        <f t="shared" si="3"/>
        <v>0.5714285714285714</v>
      </c>
    </row>
    <row r="234" spans="1:6" ht="25.5">
      <c r="A234" s="134"/>
      <c r="B234" s="114" t="s">
        <v>539</v>
      </c>
      <c r="C234" s="112">
        <v>7</v>
      </c>
      <c r="D234" s="112">
        <v>3</v>
      </c>
      <c r="E234" s="109">
        <v>0</v>
      </c>
      <c r="F234" s="110">
        <f t="shared" si="3"/>
        <v>0.42857142857142855</v>
      </c>
    </row>
    <row r="235" spans="1:6" ht="18" customHeight="1">
      <c r="A235" s="134"/>
      <c r="B235" s="113" t="s">
        <v>740</v>
      </c>
      <c r="C235" s="109">
        <v>1</v>
      </c>
      <c r="D235" s="109">
        <v>0</v>
      </c>
      <c r="E235" s="109">
        <v>0</v>
      </c>
      <c r="F235" s="110">
        <f t="shared" si="3"/>
        <v>0</v>
      </c>
    </row>
    <row r="236" spans="1:6" ht="18" customHeight="1">
      <c r="A236" s="134"/>
      <c r="B236" s="114" t="s">
        <v>540</v>
      </c>
      <c r="C236" s="112">
        <v>1</v>
      </c>
      <c r="D236" s="112">
        <v>1</v>
      </c>
      <c r="E236" s="109">
        <v>0</v>
      </c>
      <c r="F236" s="110">
        <f t="shared" si="3"/>
        <v>1</v>
      </c>
    </row>
    <row r="237" spans="1:6" ht="18" customHeight="1">
      <c r="A237" s="134"/>
      <c r="B237" s="111" t="s">
        <v>541</v>
      </c>
      <c r="C237" s="112">
        <v>3</v>
      </c>
      <c r="D237" s="112">
        <v>2</v>
      </c>
      <c r="E237" s="109">
        <v>0</v>
      </c>
      <c r="F237" s="110">
        <f t="shared" si="3"/>
        <v>0.66666666666666663</v>
      </c>
    </row>
    <row r="238" spans="1:6" ht="18" customHeight="1">
      <c r="A238" s="134"/>
      <c r="B238" s="111" t="s">
        <v>542</v>
      </c>
      <c r="C238" s="112">
        <v>1</v>
      </c>
      <c r="D238" s="112">
        <v>1</v>
      </c>
      <c r="E238" s="109">
        <v>0</v>
      </c>
      <c r="F238" s="110">
        <f t="shared" si="3"/>
        <v>1</v>
      </c>
    </row>
    <row r="239" spans="1:6" ht="18" customHeight="1">
      <c r="A239" s="134"/>
      <c r="B239" s="111" t="s">
        <v>543</v>
      </c>
      <c r="C239" s="112">
        <v>1</v>
      </c>
      <c r="D239" s="112">
        <v>0</v>
      </c>
      <c r="E239" s="109">
        <v>0</v>
      </c>
      <c r="F239" s="110">
        <f t="shared" si="3"/>
        <v>0</v>
      </c>
    </row>
    <row r="240" spans="1:6" ht="18" customHeight="1">
      <c r="A240" s="134"/>
      <c r="B240" s="111" t="s">
        <v>544</v>
      </c>
      <c r="C240" s="112">
        <v>10</v>
      </c>
      <c r="D240" s="112">
        <v>6</v>
      </c>
      <c r="E240" s="109">
        <v>0</v>
      </c>
      <c r="F240" s="110">
        <f t="shared" si="3"/>
        <v>0.6</v>
      </c>
    </row>
    <row r="241" spans="1:6" ht="18" customHeight="1">
      <c r="A241" s="134"/>
      <c r="B241" s="111" t="s">
        <v>545</v>
      </c>
      <c r="C241" s="125">
        <v>1</v>
      </c>
      <c r="D241" s="125">
        <v>0</v>
      </c>
      <c r="E241" s="109">
        <v>0</v>
      </c>
      <c r="F241" s="110">
        <f t="shared" si="3"/>
        <v>0</v>
      </c>
    </row>
    <row r="242" spans="1:6" ht="18" customHeight="1">
      <c r="A242" s="134"/>
      <c r="B242" s="113" t="s">
        <v>741</v>
      </c>
      <c r="C242" s="109">
        <v>13</v>
      </c>
      <c r="D242" s="109">
        <v>6</v>
      </c>
      <c r="E242" s="109">
        <v>0</v>
      </c>
      <c r="F242" s="110">
        <f t="shared" si="3"/>
        <v>0.46153846153846156</v>
      </c>
    </row>
    <row r="243" spans="1:6" ht="18" customHeight="1">
      <c r="A243" s="134"/>
      <c r="B243" s="113"/>
      <c r="C243" s="109"/>
      <c r="D243" s="109"/>
      <c r="E243" s="109"/>
      <c r="F243" s="110"/>
    </row>
    <row r="244" spans="1:6" s="105" customFormat="1" ht="18" customHeight="1">
      <c r="B244" s="133" t="s">
        <v>308</v>
      </c>
      <c r="C244" s="107">
        <f>SUM(C245:C302)</f>
        <v>548</v>
      </c>
      <c r="D244" s="107">
        <f>SUM(D245:D302)</f>
        <v>330</v>
      </c>
      <c r="E244" s="107">
        <f>SUM(E245:E302)</f>
        <v>0</v>
      </c>
      <c r="F244" s="108">
        <f>SUM(D244/C244)</f>
        <v>0.6021897810218978</v>
      </c>
    </row>
    <row r="245" spans="1:6" ht="18" customHeight="1">
      <c r="A245" s="134"/>
      <c r="B245" s="111" t="s">
        <v>548</v>
      </c>
      <c r="C245" s="112">
        <v>10</v>
      </c>
      <c r="D245" s="109">
        <v>5</v>
      </c>
      <c r="E245" s="109">
        <v>0</v>
      </c>
      <c r="F245" s="110">
        <f t="shared" si="3"/>
        <v>0.5</v>
      </c>
    </row>
    <row r="246" spans="1:6" ht="18" customHeight="1">
      <c r="A246" s="134"/>
      <c r="B246" s="111" t="s">
        <v>549</v>
      </c>
      <c r="C246" s="112">
        <v>4</v>
      </c>
      <c r="D246" s="112">
        <v>0</v>
      </c>
      <c r="E246" s="109">
        <v>0</v>
      </c>
      <c r="F246" s="110">
        <f t="shared" si="3"/>
        <v>0</v>
      </c>
    </row>
    <row r="247" spans="1:6" ht="18" customHeight="1">
      <c r="A247" s="134"/>
      <c r="B247" s="111" t="s">
        <v>550</v>
      </c>
      <c r="C247" s="112">
        <v>4</v>
      </c>
      <c r="D247" s="112">
        <v>3</v>
      </c>
      <c r="E247" s="109">
        <v>0</v>
      </c>
      <c r="F247" s="110">
        <f t="shared" si="3"/>
        <v>0.75</v>
      </c>
    </row>
    <row r="248" spans="1:6" ht="18" customHeight="1">
      <c r="A248" s="134"/>
      <c r="B248" s="111" t="s">
        <v>551</v>
      </c>
      <c r="C248" s="125">
        <v>5</v>
      </c>
      <c r="D248" s="125">
        <v>3</v>
      </c>
      <c r="E248" s="109">
        <v>0</v>
      </c>
      <c r="F248" s="110">
        <f t="shared" si="3"/>
        <v>0.6</v>
      </c>
    </row>
    <row r="249" spans="1:6" ht="18" customHeight="1">
      <c r="A249" s="134"/>
      <c r="B249" s="111" t="s">
        <v>552</v>
      </c>
      <c r="C249" s="112">
        <v>5</v>
      </c>
      <c r="D249" s="112">
        <v>1</v>
      </c>
      <c r="E249" s="109">
        <v>0</v>
      </c>
      <c r="F249" s="110">
        <f t="shared" si="3"/>
        <v>0.2</v>
      </c>
    </row>
    <row r="250" spans="1:6" ht="18" customHeight="1">
      <c r="A250" s="134"/>
      <c r="B250" s="114" t="s">
        <v>553</v>
      </c>
      <c r="C250" s="112">
        <v>6</v>
      </c>
      <c r="D250" s="112">
        <v>2</v>
      </c>
      <c r="E250" s="109">
        <v>0</v>
      </c>
      <c r="F250" s="110">
        <f t="shared" si="3"/>
        <v>0.33333333333333331</v>
      </c>
    </row>
    <row r="251" spans="1:6" ht="18" customHeight="1">
      <c r="A251" s="134"/>
      <c r="B251" s="111" t="s">
        <v>554</v>
      </c>
      <c r="C251" s="112">
        <v>8</v>
      </c>
      <c r="D251" s="112">
        <v>7</v>
      </c>
      <c r="E251" s="109">
        <v>0</v>
      </c>
      <c r="F251" s="110">
        <f t="shared" si="3"/>
        <v>0.875</v>
      </c>
    </row>
    <row r="252" spans="1:6" ht="18" customHeight="1">
      <c r="A252" s="134"/>
      <c r="B252" s="111" t="s">
        <v>555</v>
      </c>
      <c r="C252" s="109">
        <v>7</v>
      </c>
      <c r="D252" s="109">
        <v>3</v>
      </c>
      <c r="E252" s="109">
        <v>0</v>
      </c>
      <c r="F252" s="110">
        <f t="shared" si="3"/>
        <v>0.42857142857142855</v>
      </c>
    </row>
    <row r="253" spans="1:6" ht="18" customHeight="1">
      <c r="A253" s="134"/>
      <c r="B253" s="111" t="s">
        <v>556</v>
      </c>
      <c r="C253" s="112">
        <v>4</v>
      </c>
      <c r="D253" s="109">
        <v>2</v>
      </c>
      <c r="E253" s="109">
        <v>0</v>
      </c>
      <c r="F253" s="110">
        <f t="shared" si="3"/>
        <v>0.5</v>
      </c>
    </row>
    <row r="254" spans="1:6" ht="18" customHeight="1">
      <c r="A254" s="134"/>
      <c r="B254" s="111" t="s">
        <v>557</v>
      </c>
      <c r="C254" s="112">
        <v>10</v>
      </c>
      <c r="D254" s="109">
        <v>5</v>
      </c>
      <c r="E254" s="109">
        <v>0</v>
      </c>
      <c r="F254" s="110">
        <f t="shared" si="3"/>
        <v>0.5</v>
      </c>
    </row>
    <row r="255" spans="1:6" ht="18" customHeight="1">
      <c r="A255" s="134"/>
      <c r="B255" s="111" t="s">
        <v>558</v>
      </c>
      <c r="C255" s="112">
        <v>8</v>
      </c>
      <c r="D255" s="112">
        <v>6</v>
      </c>
      <c r="E255" s="109">
        <v>0</v>
      </c>
      <c r="F255" s="110">
        <f t="shared" si="3"/>
        <v>0.75</v>
      </c>
    </row>
    <row r="256" spans="1:6" ht="18" customHeight="1">
      <c r="A256" s="134"/>
      <c r="B256" s="114" t="s">
        <v>559</v>
      </c>
      <c r="C256" s="112">
        <v>3</v>
      </c>
      <c r="D256" s="112">
        <v>3</v>
      </c>
      <c r="E256" s="109">
        <v>0</v>
      </c>
      <c r="F256" s="110">
        <f t="shared" si="3"/>
        <v>1</v>
      </c>
    </row>
    <row r="257" spans="1:6" ht="18" customHeight="1">
      <c r="A257" s="134"/>
      <c r="B257" s="111" t="s">
        <v>560</v>
      </c>
      <c r="C257" s="112">
        <v>8</v>
      </c>
      <c r="D257" s="109">
        <v>6</v>
      </c>
      <c r="E257" s="109">
        <v>0</v>
      </c>
      <c r="F257" s="110">
        <f t="shared" si="3"/>
        <v>0.75</v>
      </c>
    </row>
    <row r="258" spans="1:6" ht="18" customHeight="1">
      <c r="A258" s="134"/>
      <c r="B258" s="111" t="s">
        <v>561</v>
      </c>
      <c r="C258" s="112">
        <v>4</v>
      </c>
      <c r="D258" s="109">
        <v>1</v>
      </c>
      <c r="E258" s="109">
        <v>0</v>
      </c>
      <c r="F258" s="110">
        <f t="shared" si="3"/>
        <v>0.25</v>
      </c>
    </row>
    <row r="259" spans="1:6" ht="18" customHeight="1">
      <c r="A259" s="134"/>
      <c r="B259" s="111" t="s">
        <v>562</v>
      </c>
      <c r="C259" s="112">
        <v>4</v>
      </c>
      <c r="D259" s="112">
        <v>4</v>
      </c>
      <c r="E259" s="109">
        <v>0</v>
      </c>
      <c r="F259" s="110">
        <f t="shared" si="3"/>
        <v>1</v>
      </c>
    </row>
    <row r="260" spans="1:6" ht="18" customHeight="1">
      <c r="A260" s="134"/>
      <c r="B260" s="111" t="s">
        <v>563</v>
      </c>
      <c r="C260" s="112">
        <v>176</v>
      </c>
      <c r="D260" s="109">
        <v>106</v>
      </c>
      <c r="E260" s="109">
        <v>0</v>
      </c>
      <c r="F260" s="110">
        <f t="shared" si="3"/>
        <v>0.60227272727272729</v>
      </c>
    </row>
    <row r="261" spans="1:6" ht="18" customHeight="1">
      <c r="A261" s="134"/>
      <c r="B261" s="111" t="s">
        <v>564</v>
      </c>
      <c r="C261" s="112">
        <v>10</v>
      </c>
      <c r="D261" s="109">
        <v>4</v>
      </c>
      <c r="E261" s="109">
        <v>0</v>
      </c>
      <c r="F261" s="110">
        <f t="shared" si="3"/>
        <v>0.4</v>
      </c>
    </row>
    <row r="262" spans="1:6" ht="18" customHeight="1">
      <c r="A262" s="134"/>
      <c r="B262" s="111" t="s">
        <v>565</v>
      </c>
      <c r="C262" s="109">
        <v>10</v>
      </c>
      <c r="D262" s="109">
        <v>5</v>
      </c>
      <c r="E262" s="109">
        <v>0</v>
      </c>
      <c r="F262" s="110">
        <f t="shared" si="3"/>
        <v>0.5</v>
      </c>
    </row>
    <row r="263" spans="1:6" ht="18" customHeight="1">
      <c r="A263" s="134"/>
      <c r="B263" s="111" t="s">
        <v>566</v>
      </c>
      <c r="C263" s="112">
        <v>8</v>
      </c>
      <c r="D263" s="109">
        <v>4</v>
      </c>
      <c r="E263" s="109">
        <v>0</v>
      </c>
      <c r="F263" s="110">
        <f t="shared" si="3"/>
        <v>0.5</v>
      </c>
    </row>
    <row r="264" spans="1:6" ht="18" customHeight="1">
      <c r="A264" s="134"/>
      <c r="B264" s="111" t="s">
        <v>567</v>
      </c>
      <c r="C264" s="112">
        <v>4</v>
      </c>
      <c r="D264" s="109">
        <v>2</v>
      </c>
      <c r="E264" s="109">
        <v>0</v>
      </c>
      <c r="F264" s="110">
        <f t="shared" si="3"/>
        <v>0.5</v>
      </c>
    </row>
    <row r="265" spans="1:6" ht="18" customHeight="1">
      <c r="A265" s="134"/>
      <c r="B265" s="111" t="s">
        <v>568</v>
      </c>
      <c r="C265" s="125">
        <v>4</v>
      </c>
      <c r="D265" s="125">
        <v>2</v>
      </c>
      <c r="E265" s="109">
        <v>0</v>
      </c>
      <c r="F265" s="110">
        <f t="shared" si="3"/>
        <v>0.5</v>
      </c>
    </row>
    <row r="266" spans="1:6" ht="18" customHeight="1">
      <c r="A266" s="134"/>
      <c r="B266" s="111" t="s">
        <v>569</v>
      </c>
      <c r="C266" s="112">
        <v>9</v>
      </c>
      <c r="D266" s="112">
        <v>5</v>
      </c>
      <c r="E266" s="109">
        <v>0</v>
      </c>
      <c r="F266" s="110">
        <f t="shared" si="3"/>
        <v>0.55555555555555558</v>
      </c>
    </row>
    <row r="267" spans="1:6" ht="18" customHeight="1">
      <c r="A267" s="134"/>
      <c r="B267" s="111" t="s">
        <v>570</v>
      </c>
      <c r="C267" s="112">
        <v>8</v>
      </c>
      <c r="D267" s="109">
        <v>5</v>
      </c>
      <c r="E267" s="109">
        <v>0</v>
      </c>
      <c r="F267" s="110">
        <f t="shared" si="3"/>
        <v>0.625</v>
      </c>
    </row>
    <row r="268" spans="1:6" ht="18" customHeight="1">
      <c r="A268" s="134"/>
      <c r="B268" s="111" t="s">
        <v>571</v>
      </c>
      <c r="C268" s="112">
        <v>8</v>
      </c>
      <c r="D268" s="109">
        <v>7</v>
      </c>
      <c r="E268" s="109">
        <v>0</v>
      </c>
      <c r="F268" s="110">
        <f t="shared" si="3"/>
        <v>0.875</v>
      </c>
    </row>
    <row r="269" spans="1:6" ht="18" customHeight="1">
      <c r="A269" s="134"/>
      <c r="B269" s="111" t="s">
        <v>572</v>
      </c>
      <c r="C269" s="112">
        <v>6</v>
      </c>
      <c r="D269" s="109">
        <v>3</v>
      </c>
      <c r="E269" s="109">
        <v>0</v>
      </c>
      <c r="F269" s="110">
        <f t="shared" si="3"/>
        <v>0.5</v>
      </c>
    </row>
    <row r="270" spans="1:6" ht="18" customHeight="1">
      <c r="A270" s="134"/>
      <c r="B270" s="111" t="s">
        <v>573</v>
      </c>
      <c r="C270" s="112">
        <v>23</v>
      </c>
      <c r="D270" s="109">
        <v>13</v>
      </c>
      <c r="E270" s="109">
        <v>0</v>
      </c>
      <c r="F270" s="110">
        <f t="shared" si="3"/>
        <v>0.56521739130434778</v>
      </c>
    </row>
    <row r="271" spans="1:6" ht="18" customHeight="1">
      <c r="A271" s="134"/>
      <c r="B271" s="111" t="s">
        <v>574</v>
      </c>
      <c r="C271" s="112">
        <v>4</v>
      </c>
      <c r="D271" s="109">
        <v>2</v>
      </c>
      <c r="E271" s="109">
        <v>0</v>
      </c>
      <c r="F271" s="110">
        <f t="shared" si="3"/>
        <v>0.5</v>
      </c>
    </row>
    <row r="272" spans="1:6" ht="18" customHeight="1">
      <c r="A272" s="134"/>
      <c r="B272" s="111" t="s">
        <v>575</v>
      </c>
      <c r="C272" s="112">
        <v>7</v>
      </c>
      <c r="D272" s="109">
        <v>7</v>
      </c>
      <c r="E272" s="109">
        <v>0</v>
      </c>
      <c r="F272" s="110">
        <f t="shared" si="3"/>
        <v>1</v>
      </c>
    </row>
    <row r="273" spans="1:6" ht="18" customHeight="1">
      <c r="A273" s="134"/>
      <c r="B273" s="111" t="s">
        <v>576</v>
      </c>
      <c r="C273" s="112">
        <v>12</v>
      </c>
      <c r="D273" s="109">
        <v>7</v>
      </c>
      <c r="E273" s="109">
        <v>0</v>
      </c>
      <c r="F273" s="110">
        <f t="shared" si="3"/>
        <v>0.58333333333333337</v>
      </c>
    </row>
    <row r="274" spans="1:6" ht="18" customHeight="1">
      <c r="A274" s="134"/>
      <c r="B274" s="111" t="s">
        <v>577</v>
      </c>
      <c r="C274" s="112">
        <v>5</v>
      </c>
      <c r="D274" s="112">
        <v>5</v>
      </c>
      <c r="E274" s="109">
        <v>0</v>
      </c>
      <c r="F274" s="110">
        <f t="shared" si="3"/>
        <v>1</v>
      </c>
    </row>
    <row r="275" spans="1:6" ht="18" customHeight="1">
      <c r="A275" s="134"/>
      <c r="B275" s="111" t="s">
        <v>578</v>
      </c>
      <c r="C275" s="112">
        <v>4</v>
      </c>
      <c r="D275" s="112">
        <v>3</v>
      </c>
      <c r="E275" s="109">
        <v>0</v>
      </c>
      <c r="F275" s="110">
        <f t="shared" si="3"/>
        <v>0.75</v>
      </c>
    </row>
    <row r="276" spans="1:6" ht="18" customHeight="1">
      <c r="A276" s="134"/>
      <c r="B276" s="111" t="s">
        <v>579</v>
      </c>
      <c r="C276" s="109">
        <v>7</v>
      </c>
      <c r="D276" s="109">
        <v>5</v>
      </c>
      <c r="E276" s="109">
        <v>0</v>
      </c>
      <c r="F276" s="110">
        <f t="shared" si="3"/>
        <v>0.7142857142857143</v>
      </c>
    </row>
    <row r="277" spans="1:6" ht="18" customHeight="1">
      <c r="A277" s="134"/>
      <c r="B277" s="114" t="s">
        <v>580</v>
      </c>
      <c r="C277" s="109">
        <v>7</v>
      </c>
      <c r="D277" s="109">
        <v>3</v>
      </c>
      <c r="E277" s="109">
        <v>0</v>
      </c>
      <c r="F277" s="110">
        <f t="shared" si="3"/>
        <v>0.42857142857142855</v>
      </c>
    </row>
    <row r="278" spans="1:6" ht="18" customHeight="1">
      <c r="A278" s="134"/>
      <c r="B278" s="111" t="s">
        <v>581</v>
      </c>
      <c r="C278" s="112">
        <v>8</v>
      </c>
      <c r="D278" s="112">
        <v>7</v>
      </c>
      <c r="E278" s="109">
        <v>0</v>
      </c>
      <c r="F278" s="110">
        <f t="shared" si="3"/>
        <v>0.875</v>
      </c>
    </row>
    <row r="279" spans="1:6" ht="18" customHeight="1">
      <c r="A279" s="134"/>
      <c r="B279" s="111" t="s">
        <v>582</v>
      </c>
      <c r="C279" s="109">
        <v>7</v>
      </c>
      <c r="D279" s="109">
        <v>6</v>
      </c>
      <c r="E279" s="109">
        <v>0</v>
      </c>
      <c r="F279" s="110">
        <f t="shared" si="3"/>
        <v>0.8571428571428571</v>
      </c>
    </row>
    <row r="280" spans="1:6" ht="18" customHeight="1">
      <c r="A280" s="134"/>
      <c r="B280" s="111" t="s">
        <v>583</v>
      </c>
      <c r="C280" s="112">
        <v>4</v>
      </c>
      <c r="D280" s="112">
        <v>2</v>
      </c>
      <c r="E280" s="109">
        <v>0</v>
      </c>
      <c r="F280" s="110">
        <f t="shared" si="3"/>
        <v>0.5</v>
      </c>
    </row>
    <row r="281" spans="1:6" ht="18" customHeight="1">
      <c r="A281" s="134"/>
      <c r="B281" s="111" t="s">
        <v>584</v>
      </c>
      <c r="C281" s="112">
        <v>7</v>
      </c>
      <c r="D281" s="109">
        <v>6</v>
      </c>
      <c r="E281" s="109">
        <v>0</v>
      </c>
      <c r="F281" s="110">
        <f t="shared" si="3"/>
        <v>0.8571428571428571</v>
      </c>
    </row>
    <row r="282" spans="1:6" ht="18" customHeight="1">
      <c r="A282" s="134"/>
      <c r="B282" s="111" t="s">
        <v>585</v>
      </c>
      <c r="C282" s="109">
        <v>6</v>
      </c>
      <c r="D282" s="109">
        <v>4</v>
      </c>
      <c r="E282" s="109">
        <v>0</v>
      </c>
      <c r="F282" s="110">
        <f t="shared" si="3"/>
        <v>0.66666666666666663</v>
      </c>
    </row>
    <row r="283" spans="1:6" ht="18" customHeight="1">
      <c r="A283" s="134"/>
      <c r="B283" s="111" t="s">
        <v>586</v>
      </c>
      <c r="C283" s="112">
        <v>8</v>
      </c>
      <c r="D283" s="112">
        <v>4</v>
      </c>
      <c r="E283" s="109">
        <v>0</v>
      </c>
      <c r="F283" s="110">
        <f t="shared" si="3"/>
        <v>0.5</v>
      </c>
    </row>
    <row r="284" spans="1:6" ht="18" customHeight="1">
      <c r="A284" s="134"/>
      <c r="B284" s="111" t="s">
        <v>587</v>
      </c>
      <c r="C284" s="112">
        <v>6</v>
      </c>
      <c r="D284" s="112">
        <v>4</v>
      </c>
      <c r="E284" s="109">
        <v>0</v>
      </c>
      <c r="F284" s="110">
        <f t="shared" si="3"/>
        <v>0.66666666666666663</v>
      </c>
    </row>
    <row r="285" spans="1:6" ht="18" customHeight="1">
      <c r="A285" s="134"/>
      <c r="B285" s="111" t="s">
        <v>588</v>
      </c>
      <c r="C285" s="112">
        <v>5</v>
      </c>
      <c r="D285" s="109">
        <v>3</v>
      </c>
      <c r="E285" s="109">
        <v>0</v>
      </c>
      <c r="F285" s="110">
        <f t="shared" si="3"/>
        <v>0.6</v>
      </c>
    </row>
    <row r="286" spans="1:6" ht="18" customHeight="1">
      <c r="A286" s="134"/>
      <c r="B286" s="111" t="s">
        <v>589</v>
      </c>
      <c r="C286" s="112">
        <v>8</v>
      </c>
      <c r="D286" s="109">
        <v>6</v>
      </c>
      <c r="E286" s="109">
        <v>0</v>
      </c>
      <c r="F286" s="110">
        <f t="shared" si="3"/>
        <v>0.75</v>
      </c>
    </row>
    <row r="287" spans="1:6" ht="18" customHeight="1">
      <c r="A287" s="134"/>
      <c r="B287" s="111" t="s">
        <v>590</v>
      </c>
      <c r="C287" s="112">
        <v>8</v>
      </c>
      <c r="D287" s="109">
        <v>5</v>
      </c>
      <c r="E287" s="109">
        <v>0</v>
      </c>
      <c r="F287" s="110">
        <f t="shared" si="3"/>
        <v>0.625</v>
      </c>
    </row>
    <row r="288" spans="1:6" ht="18" customHeight="1">
      <c r="A288" s="134"/>
      <c r="B288" s="111" t="s">
        <v>591</v>
      </c>
      <c r="C288" s="112">
        <v>8</v>
      </c>
      <c r="D288" s="112">
        <v>4</v>
      </c>
      <c r="E288" s="109">
        <v>0</v>
      </c>
      <c r="F288" s="110">
        <f t="shared" si="3"/>
        <v>0.5</v>
      </c>
    </row>
    <row r="289" spans="1:6" ht="18" customHeight="1">
      <c r="A289" s="134"/>
      <c r="B289" s="111" t="s">
        <v>592</v>
      </c>
      <c r="C289" s="112">
        <v>6</v>
      </c>
      <c r="D289" s="109">
        <v>4</v>
      </c>
      <c r="E289" s="109">
        <v>0</v>
      </c>
      <c r="F289" s="110">
        <f t="shared" si="3"/>
        <v>0.66666666666666663</v>
      </c>
    </row>
    <row r="290" spans="1:6" ht="18" customHeight="1">
      <c r="A290" s="134"/>
      <c r="B290" s="111" t="s">
        <v>593</v>
      </c>
      <c r="C290" s="112">
        <v>8</v>
      </c>
      <c r="D290" s="109">
        <v>5</v>
      </c>
      <c r="E290" s="109">
        <v>0</v>
      </c>
      <c r="F290" s="110">
        <f t="shared" si="3"/>
        <v>0.625</v>
      </c>
    </row>
    <row r="291" spans="1:6" ht="18" customHeight="1">
      <c r="A291" s="134"/>
      <c r="B291" s="114" t="s">
        <v>594</v>
      </c>
      <c r="C291" s="112">
        <v>6</v>
      </c>
      <c r="D291" s="109">
        <v>2</v>
      </c>
      <c r="E291" s="109">
        <v>0</v>
      </c>
      <c r="F291" s="110">
        <f t="shared" si="3"/>
        <v>0.33333333333333331</v>
      </c>
    </row>
    <row r="292" spans="1:6" ht="18" customHeight="1">
      <c r="A292" s="134"/>
      <c r="B292" s="111" t="s">
        <v>595</v>
      </c>
      <c r="C292" s="109">
        <v>4</v>
      </c>
      <c r="D292" s="109">
        <v>1</v>
      </c>
      <c r="E292" s="109">
        <v>0</v>
      </c>
      <c r="F292" s="110">
        <f t="shared" si="3"/>
        <v>0.25</v>
      </c>
    </row>
    <row r="293" spans="1:6" ht="18" customHeight="1">
      <c r="A293" s="134"/>
      <c r="B293" s="111" t="s">
        <v>596</v>
      </c>
      <c r="C293" s="109">
        <v>5</v>
      </c>
      <c r="D293" s="112">
        <v>2</v>
      </c>
      <c r="E293" s="109">
        <v>0</v>
      </c>
      <c r="F293" s="110">
        <f t="shared" si="3"/>
        <v>0.4</v>
      </c>
    </row>
    <row r="294" spans="1:6" ht="18" customHeight="1">
      <c r="A294" s="134"/>
      <c r="B294" s="111" t="s">
        <v>597</v>
      </c>
      <c r="C294" s="112">
        <v>7</v>
      </c>
      <c r="D294" s="112">
        <v>5</v>
      </c>
      <c r="E294" s="109">
        <v>0</v>
      </c>
      <c r="F294" s="110">
        <f t="shared" ref="F294:F362" si="4">SUM(D294/C294)</f>
        <v>0.7142857142857143</v>
      </c>
    </row>
    <row r="295" spans="1:6" ht="18" customHeight="1">
      <c r="A295" s="134"/>
      <c r="B295" s="111" t="s">
        <v>598</v>
      </c>
      <c r="C295" s="112">
        <v>4</v>
      </c>
      <c r="D295" s="112">
        <v>3</v>
      </c>
      <c r="E295" s="109">
        <v>0</v>
      </c>
      <c r="F295" s="110">
        <f t="shared" si="4"/>
        <v>0.75</v>
      </c>
    </row>
    <row r="296" spans="1:6" ht="18" customHeight="1">
      <c r="A296" s="134"/>
      <c r="B296" s="111" t="s">
        <v>599</v>
      </c>
      <c r="C296" s="112">
        <v>4</v>
      </c>
      <c r="D296" s="109">
        <v>4</v>
      </c>
      <c r="E296" s="109">
        <v>0</v>
      </c>
      <c r="F296" s="110">
        <f t="shared" si="4"/>
        <v>1</v>
      </c>
    </row>
    <row r="297" spans="1:6" ht="18" customHeight="1">
      <c r="A297" s="134"/>
      <c r="B297" s="111" t="s">
        <v>600</v>
      </c>
      <c r="C297" s="112">
        <v>6</v>
      </c>
      <c r="D297" s="109">
        <v>3</v>
      </c>
      <c r="E297" s="109">
        <v>0</v>
      </c>
      <c r="F297" s="110">
        <f t="shared" si="4"/>
        <v>0.5</v>
      </c>
    </row>
    <row r="298" spans="1:6" ht="18" customHeight="1">
      <c r="A298" s="134"/>
      <c r="B298" s="111" t="s">
        <v>601</v>
      </c>
      <c r="C298" s="109">
        <v>4</v>
      </c>
      <c r="D298" s="112">
        <v>2</v>
      </c>
      <c r="E298" s="109">
        <v>0</v>
      </c>
      <c r="F298" s="110">
        <f t="shared" si="4"/>
        <v>0.5</v>
      </c>
    </row>
    <row r="299" spans="1:6" ht="18" customHeight="1">
      <c r="A299" s="134"/>
      <c r="B299" s="111" t="s">
        <v>602</v>
      </c>
      <c r="C299" s="125">
        <v>4</v>
      </c>
      <c r="D299" s="125">
        <v>2</v>
      </c>
      <c r="E299" s="109">
        <v>0</v>
      </c>
      <c r="F299" s="110">
        <f t="shared" si="4"/>
        <v>0.5</v>
      </c>
    </row>
    <row r="300" spans="1:6" ht="18" customHeight="1">
      <c r="A300" s="134"/>
      <c r="B300" s="111" t="s">
        <v>603</v>
      </c>
      <c r="C300" s="125">
        <v>5</v>
      </c>
      <c r="D300" s="125">
        <v>3</v>
      </c>
      <c r="E300" s="109">
        <v>0</v>
      </c>
      <c r="F300" s="110">
        <f t="shared" si="4"/>
        <v>0.6</v>
      </c>
    </row>
    <row r="301" spans="1:6" ht="18" customHeight="1">
      <c r="A301" s="134"/>
      <c r="B301" s="111" t="s">
        <v>604</v>
      </c>
      <c r="C301" s="112">
        <v>4</v>
      </c>
      <c r="D301" s="109">
        <v>1</v>
      </c>
      <c r="E301" s="109">
        <v>0</v>
      </c>
      <c r="F301" s="110">
        <f t="shared" si="4"/>
        <v>0.25</v>
      </c>
    </row>
    <row r="302" spans="1:6" ht="18" customHeight="1">
      <c r="A302" s="134"/>
      <c r="B302" s="111" t="s">
        <v>605</v>
      </c>
      <c r="C302" s="109">
        <v>4</v>
      </c>
      <c r="D302" s="109">
        <v>3</v>
      </c>
      <c r="E302" s="109">
        <v>0</v>
      </c>
      <c r="F302" s="110">
        <f t="shared" si="4"/>
        <v>0.75</v>
      </c>
    </row>
    <row r="303" spans="1:6" ht="18" customHeight="1">
      <c r="A303" s="134"/>
      <c r="B303" s="111"/>
      <c r="C303" s="109"/>
      <c r="D303" s="109"/>
      <c r="E303" s="109"/>
      <c r="F303" s="110"/>
    </row>
    <row r="304" spans="1:6" s="105" customFormat="1" ht="18" customHeight="1">
      <c r="B304" s="133" t="s">
        <v>268</v>
      </c>
      <c r="C304" s="107">
        <f>SUM(C305)</f>
        <v>8</v>
      </c>
      <c r="D304" s="107">
        <f>SUM(D305)</f>
        <v>3</v>
      </c>
      <c r="E304" s="107">
        <f>SUM(E305)</f>
        <v>0</v>
      </c>
      <c r="F304" s="108">
        <f>SUM(D304/C304)</f>
        <v>0.375</v>
      </c>
    </row>
    <row r="305" spans="1:6" ht="18" customHeight="1">
      <c r="A305" s="134"/>
      <c r="B305" s="105" t="s">
        <v>606</v>
      </c>
      <c r="C305" s="112">
        <v>8</v>
      </c>
      <c r="D305" s="109">
        <v>3</v>
      </c>
      <c r="E305" s="109">
        <v>0</v>
      </c>
      <c r="F305" s="110">
        <f t="shared" si="4"/>
        <v>0.375</v>
      </c>
    </row>
    <row r="306" spans="1:6" ht="18" customHeight="1">
      <c r="A306" s="134"/>
      <c r="B306" s="105"/>
      <c r="C306" s="112"/>
      <c r="D306" s="109"/>
      <c r="E306" s="109"/>
      <c r="F306" s="110"/>
    </row>
    <row r="307" spans="1:6" s="105" customFormat="1" ht="18" customHeight="1">
      <c r="B307" s="133" t="s">
        <v>309</v>
      </c>
      <c r="C307" s="107">
        <f>SUM(C308:C348)</f>
        <v>248</v>
      </c>
      <c r="D307" s="107">
        <f>SUM(D308:D348)</f>
        <v>122</v>
      </c>
      <c r="E307" s="107">
        <f>SUM(E308:E348)</f>
        <v>0</v>
      </c>
      <c r="F307" s="108">
        <f>SUM(D307/C307)</f>
        <v>0.49193548387096775</v>
      </c>
    </row>
    <row r="308" spans="1:6" ht="18" customHeight="1">
      <c r="A308" s="134"/>
      <c r="B308" s="105" t="s">
        <v>641</v>
      </c>
      <c r="C308" s="109">
        <v>1</v>
      </c>
      <c r="D308" s="109">
        <v>1</v>
      </c>
      <c r="E308" s="109">
        <v>0</v>
      </c>
      <c r="F308" s="110">
        <f t="shared" si="4"/>
        <v>1</v>
      </c>
    </row>
    <row r="309" spans="1:6" ht="18" customHeight="1">
      <c r="A309" s="134"/>
      <c r="B309" s="105" t="s">
        <v>642</v>
      </c>
      <c r="C309" s="109">
        <v>4</v>
      </c>
      <c r="D309" s="109">
        <v>2</v>
      </c>
      <c r="E309" s="109">
        <v>0</v>
      </c>
      <c r="F309" s="110">
        <f t="shared" si="4"/>
        <v>0.5</v>
      </c>
    </row>
    <row r="310" spans="1:6" ht="18" customHeight="1">
      <c r="A310" s="134"/>
      <c r="B310" s="113" t="s">
        <v>643</v>
      </c>
      <c r="C310" s="109">
        <v>4</v>
      </c>
      <c r="D310" s="109">
        <v>3</v>
      </c>
      <c r="E310" s="109">
        <v>0</v>
      </c>
      <c r="F310" s="110">
        <f t="shared" si="4"/>
        <v>0.75</v>
      </c>
    </row>
    <row r="311" spans="1:6" ht="18" customHeight="1">
      <c r="A311" s="134"/>
      <c r="B311" s="113" t="s">
        <v>644</v>
      </c>
      <c r="C311" s="109">
        <v>1</v>
      </c>
      <c r="D311" s="109">
        <v>1</v>
      </c>
      <c r="E311" s="109">
        <v>0</v>
      </c>
      <c r="F311" s="110">
        <f t="shared" si="4"/>
        <v>1</v>
      </c>
    </row>
    <row r="312" spans="1:6" ht="18" customHeight="1">
      <c r="A312" s="134"/>
      <c r="B312" s="105" t="s">
        <v>391</v>
      </c>
      <c r="C312" s="109">
        <v>26</v>
      </c>
      <c r="D312" s="109">
        <v>18</v>
      </c>
      <c r="E312" s="109">
        <v>0</v>
      </c>
      <c r="F312" s="110">
        <f t="shared" si="4"/>
        <v>0.69230769230769229</v>
      </c>
    </row>
    <row r="313" spans="1:6" ht="18" customHeight="1">
      <c r="A313" s="134"/>
      <c r="B313" s="113" t="s">
        <v>645</v>
      </c>
      <c r="C313" s="109">
        <v>7</v>
      </c>
      <c r="D313" s="109">
        <v>4</v>
      </c>
      <c r="E313" s="109">
        <v>0</v>
      </c>
      <c r="F313" s="110">
        <f t="shared" si="4"/>
        <v>0.5714285714285714</v>
      </c>
    </row>
    <row r="314" spans="1:6" ht="18" customHeight="1">
      <c r="A314" s="134"/>
      <c r="B314" s="105" t="s">
        <v>646</v>
      </c>
      <c r="C314" s="109">
        <v>0</v>
      </c>
      <c r="D314" s="109">
        <v>0</v>
      </c>
      <c r="E314" s="109">
        <v>0</v>
      </c>
      <c r="F314" s="110">
        <v>0</v>
      </c>
    </row>
    <row r="315" spans="1:6" ht="18" customHeight="1">
      <c r="A315" s="134"/>
      <c r="B315" s="105" t="s">
        <v>647</v>
      </c>
      <c r="C315" s="109">
        <v>1</v>
      </c>
      <c r="D315" s="109">
        <v>0</v>
      </c>
      <c r="E315" s="109">
        <v>0</v>
      </c>
      <c r="F315" s="110">
        <f t="shared" si="4"/>
        <v>0</v>
      </c>
    </row>
    <row r="316" spans="1:6" ht="18" customHeight="1">
      <c r="A316" s="134"/>
      <c r="B316" s="105" t="s">
        <v>648</v>
      </c>
      <c r="C316" s="109">
        <v>1</v>
      </c>
      <c r="D316" s="109">
        <v>0</v>
      </c>
      <c r="E316" s="109">
        <v>0</v>
      </c>
      <c r="F316" s="110">
        <f t="shared" si="4"/>
        <v>0</v>
      </c>
    </row>
    <row r="317" spans="1:6" ht="18" customHeight="1">
      <c r="A317" s="134"/>
      <c r="B317" s="105" t="s">
        <v>649</v>
      </c>
      <c r="C317" s="109">
        <v>3</v>
      </c>
      <c r="D317" s="109">
        <v>3</v>
      </c>
      <c r="E317" s="109">
        <v>0</v>
      </c>
      <c r="F317" s="110">
        <f t="shared" si="4"/>
        <v>1</v>
      </c>
    </row>
    <row r="318" spans="1:6" ht="18" customHeight="1">
      <c r="A318" s="134"/>
      <c r="B318" s="105" t="s">
        <v>392</v>
      </c>
      <c r="C318" s="109">
        <v>15</v>
      </c>
      <c r="D318" s="109">
        <v>7</v>
      </c>
      <c r="E318" s="109">
        <v>0</v>
      </c>
      <c r="F318" s="110">
        <f t="shared" si="4"/>
        <v>0.46666666666666667</v>
      </c>
    </row>
    <row r="319" spans="1:6" ht="18" customHeight="1">
      <c r="A319" s="134"/>
      <c r="B319" s="105" t="s">
        <v>650</v>
      </c>
      <c r="C319" s="109">
        <v>4</v>
      </c>
      <c r="D319" s="109">
        <v>2</v>
      </c>
      <c r="E319" s="109">
        <v>0</v>
      </c>
      <c r="F319" s="110">
        <f t="shared" si="4"/>
        <v>0.5</v>
      </c>
    </row>
    <row r="320" spans="1:6" ht="18" customHeight="1">
      <c r="A320" s="134"/>
      <c r="B320" s="105" t="s">
        <v>651</v>
      </c>
      <c r="C320" s="109">
        <v>23</v>
      </c>
      <c r="D320" s="109">
        <v>18</v>
      </c>
      <c r="E320" s="109">
        <v>0</v>
      </c>
      <c r="F320" s="110">
        <f t="shared" si="4"/>
        <v>0.78260869565217395</v>
      </c>
    </row>
    <row r="321" spans="1:6" ht="18" customHeight="1">
      <c r="A321" s="134"/>
      <c r="B321" s="105" t="s">
        <v>652</v>
      </c>
      <c r="C321" s="109">
        <v>1</v>
      </c>
      <c r="D321" s="109">
        <v>0</v>
      </c>
      <c r="E321" s="109">
        <v>0</v>
      </c>
      <c r="F321" s="110">
        <f t="shared" si="4"/>
        <v>0</v>
      </c>
    </row>
    <row r="322" spans="1:6" ht="18" customHeight="1">
      <c r="A322" s="134"/>
      <c r="B322" s="113" t="s">
        <v>653</v>
      </c>
      <c r="C322" s="109">
        <v>17</v>
      </c>
      <c r="D322" s="109">
        <v>11</v>
      </c>
      <c r="E322" s="109">
        <v>0</v>
      </c>
      <c r="F322" s="110">
        <f t="shared" si="4"/>
        <v>0.6470588235294118</v>
      </c>
    </row>
    <row r="323" spans="1:6" ht="18" customHeight="1">
      <c r="A323" s="134"/>
      <c r="B323" s="105" t="s">
        <v>393</v>
      </c>
      <c r="C323" s="109">
        <v>1</v>
      </c>
      <c r="D323" s="109">
        <v>0</v>
      </c>
      <c r="E323" s="109">
        <v>0</v>
      </c>
      <c r="F323" s="110">
        <f t="shared" si="4"/>
        <v>0</v>
      </c>
    </row>
    <row r="324" spans="1:6" ht="18" customHeight="1">
      <c r="A324" s="134"/>
      <c r="B324" s="105" t="s">
        <v>654</v>
      </c>
      <c r="C324" s="109">
        <v>3</v>
      </c>
      <c r="D324" s="109">
        <v>1</v>
      </c>
      <c r="E324" s="109">
        <v>0</v>
      </c>
      <c r="F324" s="110">
        <f t="shared" si="4"/>
        <v>0.33333333333333331</v>
      </c>
    </row>
    <row r="325" spans="1:6" ht="18" customHeight="1">
      <c r="A325" s="134"/>
      <c r="B325" s="105" t="s">
        <v>761</v>
      </c>
      <c r="C325" s="109">
        <v>2</v>
      </c>
      <c r="D325" s="109">
        <v>0</v>
      </c>
      <c r="E325" s="109">
        <v>0</v>
      </c>
      <c r="F325" s="110">
        <f t="shared" si="4"/>
        <v>0</v>
      </c>
    </row>
    <row r="326" spans="1:6" ht="18" customHeight="1">
      <c r="A326" s="134"/>
      <c r="B326" s="105" t="s">
        <v>367</v>
      </c>
      <c r="C326" s="109">
        <v>2</v>
      </c>
      <c r="D326" s="109">
        <v>1</v>
      </c>
      <c r="E326" s="109">
        <v>0</v>
      </c>
      <c r="F326" s="110">
        <f t="shared" si="4"/>
        <v>0.5</v>
      </c>
    </row>
    <row r="327" spans="1:6" ht="25.5">
      <c r="A327" s="134"/>
      <c r="B327" s="113" t="s">
        <v>655</v>
      </c>
      <c r="C327" s="109">
        <v>6</v>
      </c>
      <c r="D327" s="109">
        <v>2</v>
      </c>
      <c r="E327" s="109">
        <v>0</v>
      </c>
      <c r="F327" s="110">
        <f t="shared" si="4"/>
        <v>0.33333333333333331</v>
      </c>
    </row>
    <row r="328" spans="1:6" ht="18" customHeight="1">
      <c r="A328" s="134"/>
      <c r="B328" s="105" t="s">
        <v>394</v>
      </c>
      <c r="C328" s="109">
        <v>1</v>
      </c>
      <c r="D328" s="109">
        <v>0</v>
      </c>
      <c r="E328" s="109">
        <v>0</v>
      </c>
      <c r="F328" s="110">
        <f t="shared" si="4"/>
        <v>0</v>
      </c>
    </row>
    <row r="329" spans="1:6" ht="18" customHeight="1">
      <c r="A329" s="134"/>
      <c r="B329" s="105" t="s">
        <v>656</v>
      </c>
      <c r="C329" s="109">
        <v>4</v>
      </c>
      <c r="D329" s="109">
        <v>2</v>
      </c>
      <c r="E329" s="109">
        <v>0</v>
      </c>
      <c r="F329" s="110">
        <f t="shared" si="4"/>
        <v>0.5</v>
      </c>
    </row>
    <row r="330" spans="1:6" ht="18" customHeight="1">
      <c r="A330" s="134"/>
      <c r="B330" s="105" t="s">
        <v>659</v>
      </c>
      <c r="C330" s="109">
        <v>0</v>
      </c>
      <c r="D330" s="109">
        <v>0</v>
      </c>
      <c r="E330" s="109">
        <v>0</v>
      </c>
      <c r="F330" s="110">
        <v>0</v>
      </c>
    </row>
    <row r="331" spans="1:6" ht="18" customHeight="1">
      <c r="A331" s="134"/>
      <c r="B331" s="105" t="s">
        <v>657</v>
      </c>
      <c r="C331" s="109">
        <v>3</v>
      </c>
      <c r="D331" s="109">
        <v>1</v>
      </c>
      <c r="E331" s="109">
        <v>0</v>
      </c>
      <c r="F331" s="110">
        <f t="shared" si="4"/>
        <v>0.33333333333333331</v>
      </c>
    </row>
    <row r="332" spans="1:6" ht="18" customHeight="1">
      <c r="A332" s="134"/>
      <c r="B332" s="105" t="s">
        <v>660</v>
      </c>
      <c r="C332" s="109">
        <v>5</v>
      </c>
      <c r="D332" s="109">
        <v>1</v>
      </c>
      <c r="E332" s="109">
        <v>0</v>
      </c>
      <c r="F332" s="110">
        <f t="shared" si="4"/>
        <v>0.2</v>
      </c>
    </row>
    <row r="333" spans="1:6" ht="18" customHeight="1">
      <c r="A333" s="134"/>
      <c r="B333" s="105" t="s">
        <v>661</v>
      </c>
      <c r="C333" s="109">
        <v>13</v>
      </c>
      <c r="D333" s="109">
        <v>5</v>
      </c>
      <c r="E333" s="109">
        <v>0</v>
      </c>
      <c r="F333" s="110">
        <f t="shared" si="4"/>
        <v>0.38461538461538464</v>
      </c>
    </row>
    <row r="334" spans="1:6" ht="18" customHeight="1">
      <c r="A334" s="134"/>
      <c r="B334" s="105" t="s">
        <v>395</v>
      </c>
      <c r="C334" s="109">
        <v>46</v>
      </c>
      <c r="D334" s="109">
        <v>17</v>
      </c>
      <c r="E334" s="109">
        <v>0</v>
      </c>
      <c r="F334" s="110">
        <f t="shared" si="4"/>
        <v>0.36956521739130432</v>
      </c>
    </row>
    <row r="335" spans="1:6" ht="18" customHeight="1">
      <c r="A335" s="134"/>
      <c r="B335" s="105" t="s">
        <v>662</v>
      </c>
      <c r="C335" s="109">
        <v>1</v>
      </c>
      <c r="D335" s="109">
        <v>1</v>
      </c>
      <c r="E335" s="109">
        <v>0</v>
      </c>
      <c r="F335" s="110">
        <f t="shared" si="4"/>
        <v>1</v>
      </c>
    </row>
    <row r="336" spans="1:6" ht="18" customHeight="1">
      <c r="A336" s="134"/>
      <c r="B336" s="105" t="s">
        <v>663</v>
      </c>
      <c r="C336" s="109">
        <v>2</v>
      </c>
      <c r="D336" s="109">
        <v>1</v>
      </c>
      <c r="E336" s="109">
        <v>0</v>
      </c>
      <c r="F336" s="110">
        <f t="shared" si="4"/>
        <v>0.5</v>
      </c>
    </row>
    <row r="337" spans="1:6" ht="18" customHeight="1">
      <c r="A337" s="134"/>
      <c r="B337" s="105" t="s">
        <v>664</v>
      </c>
      <c r="C337" s="109">
        <v>1</v>
      </c>
      <c r="D337" s="109">
        <v>1</v>
      </c>
      <c r="E337" s="109">
        <v>0</v>
      </c>
      <c r="F337" s="110">
        <f t="shared" si="4"/>
        <v>1</v>
      </c>
    </row>
    <row r="338" spans="1:6" ht="18" customHeight="1">
      <c r="A338" s="134"/>
      <c r="B338" s="105" t="s">
        <v>665</v>
      </c>
      <c r="C338" s="109">
        <v>2</v>
      </c>
      <c r="D338" s="109">
        <v>2</v>
      </c>
      <c r="E338" s="109">
        <v>0</v>
      </c>
      <c r="F338" s="110">
        <f t="shared" si="4"/>
        <v>1</v>
      </c>
    </row>
    <row r="339" spans="1:6" ht="18" customHeight="1">
      <c r="A339" s="134"/>
      <c r="B339" s="113" t="s">
        <v>666</v>
      </c>
      <c r="C339" s="109">
        <v>6</v>
      </c>
      <c r="D339" s="109">
        <v>3</v>
      </c>
      <c r="E339" s="109">
        <v>0</v>
      </c>
      <c r="F339" s="110">
        <f t="shared" si="4"/>
        <v>0.5</v>
      </c>
    </row>
    <row r="340" spans="1:6" ht="18" customHeight="1">
      <c r="A340" s="134"/>
      <c r="B340" s="113" t="s">
        <v>667</v>
      </c>
      <c r="C340" s="109">
        <v>7</v>
      </c>
      <c r="D340" s="109">
        <v>4</v>
      </c>
      <c r="E340" s="109">
        <v>0</v>
      </c>
      <c r="F340" s="110">
        <f t="shared" si="4"/>
        <v>0.5714285714285714</v>
      </c>
    </row>
    <row r="341" spans="1:6" ht="18" customHeight="1">
      <c r="A341" s="134"/>
      <c r="B341" s="105" t="s">
        <v>668</v>
      </c>
      <c r="C341" s="109">
        <v>4</v>
      </c>
      <c r="D341" s="109">
        <v>1</v>
      </c>
      <c r="E341" s="109">
        <v>0</v>
      </c>
      <c r="F341" s="110">
        <f t="shared" si="4"/>
        <v>0.25</v>
      </c>
    </row>
    <row r="342" spans="1:6" ht="18" customHeight="1">
      <c r="A342" s="134"/>
      <c r="B342" s="105" t="s">
        <v>669</v>
      </c>
      <c r="C342" s="109">
        <v>5</v>
      </c>
      <c r="D342" s="109">
        <v>1</v>
      </c>
      <c r="E342" s="109">
        <v>0</v>
      </c>
      <c r="F342" s="110">
        <f t="shared" si="4"/>
        <v>0.2</v>
      </c>
    </row>
    <row r="343" spans="1:6" ht="18" customHeight="1">
      <c r="A343" s="134"/>
      <c r="B343" s="105" t="s">
        <v>670</v>
      </c>
      <c r="C343" s="109">
        <v>1</v>
      </c>
      <c r="D343" s="109">
        <v>1</v>
      </c>
      <c r="E343" s="109">
        <v>0</v>
      </c>
      <c r="F343" s="110">
        <f t="shared" si="4"/>
        <v>1</v>
      </c>
    </row>
    <row r="344" spans="1:6" ht="18" customHeight="1">
      <c r="A344" s="134"/>
      <c r="B344" s="105" t="s">
        <v>671</v>
      </c>
      <c r="C344" s="109">
        <v>1</v>
      </c>
      <c r="D344" s="109">
        <v>0</v>
      </c>
      <c r="E344" s="109">
        <v>0</v>
      </c>
      <c r="F344" s="110">
        <f t="shared" si="4"/>
        <v>0</v>
      </c>
    </row>
    <row r="345" spans="1:6" ht="18" customHeight="1">
      <c r="A345" s="134"/>
      <c r="B345" s="113" t="s">
        <v>672</v>
      </c>
      <c r="C345" s="109">
        <v>4</v>
      </c>
      <c r="D345" s="109">
        <v>0</v>
      </c>
      <c r="E345" s="109">
        <v>0</v>
      </c>
      <c r="F345" s="110">
        <f t="shared" si="4"/>
        <v>0</v>
      </c>
    </row>
    <row r="346" spans="1:6" ht="18" customHeight="1">
      <c r="A346" s="134"/>
      <c r="B346" s="105" t="s">
        <v>673</v>
      </c>
      <c r="C346" s="109">
        <v>1</v>
      </c>
      <c r="D346" s="109">
        <v>0</v>
      </c>
      <c r="E346" s="109">
        <v>0</v>
      </c>
      <c r="F346" s="110">
        <f t="shared" si="4"/>
        <v>0</v>
      </c>
    </row>
    <row r="347" spans="1:6" ht="18" customHeight="1">
      <c r="A347" s="134"/>
      <c r="B347" s="105" t="s">
        <v>674</v>
      </c>
      <c r="C347" s="109">
        <v>16</v>
      </c>
      <c r="D347" s="109">
        <v>7</v>
      </c>
      <c r="E347" s="109">
        <v>0</v>
      </c>
      <c r="F347" s="110">
        <f t="shared" si="4"/>
        <v>0.4375</v>
      </c>
    </row>
    <row r="348" spans="1:6" ht="18" customHeight="1">
      <c r="A348" s="134"/>
      <c r="B348" s="105" t="s">
        <v>675</v>
      </c>
      <c r="C348" s="109">
        <v>3</v>
      </c>
      <c r="D348" s="109">
        <v>0</v>
      </c>
      <c r="E348" s="109">
        <v>0</v>
      </c>
      <c r="F348" s="110">
        <f t="shared" si="4"/>
        <v>0</v>
      </c>
    </row>
    <row r="349" spans="1:6" ht="18" customHeight="1">
      <c r="A349" s="134"/>
      <c r="B349" s="105"/>
      <c r="C349" s="109"/>
      <c r="D349" s="109"/>
      <c r="E349" s="109"/>
      <c r="F349" s="110"/>
    </row>
    <row r="350" spans="1:6" s="105" customFormat="1" ht="18" customHeight="1">
      <c r="B350" s="133" t="s">
        <v>323</v>
      </c>
      <c r="C350" s="107">
        <f>SUM(C351:C357)</f>
        <v>35</v>
      </c>
      <c r="D350" s="107">
        <f>SUM(D351:D357)</f>
        <v>21</v>
      </c>
      <c r="E350" s="107">
        <f>SUM(E351:E357)</f>
        <v>0</v>
      </c>
      <c r="F350" s="108">
        <f>SUM(D350/C350)</f>
        <v>0.6</v>
      </c>
    </row>
    <row r="351" spans="1:6" ht="18" customHeight="1">
      <c r="A351" s="134"/>
      <c r="B351" s="111" t="s">
        <v>712</v>
      </c>
      <c r="C351" s="112">
        <v>1</v>
      </c>
      <c r="D351" s="109">
        <v>1</v>
      </c>
      <c r="E351" s="109">
        <v>0</v>
      </c>
      <c r="F351" s="110">
        <f t="shared" si="4"/>
        <v>1</v>
      </c>
    </row>
    <row r="352" spans="1:6" ht="18" customHeight="1">
      <c r="A352" s="134"/>
      <c r="B352" s="111" t="s">
        <v>713</v>
      </c>
      <c r="C352" s="112">
        <v>5</v>
      </c>
      <c r="D352" s="109">
        <v>2</v>
      </c>
      <c r="E352" s="109">
        <v>0</v>
      </c>
      <c r="F352" s="110">
        <f t="shared" si="4"/>
        <v>0.4</v>
      </c>
    </row>
    <row r="353" spans="1:6" ht="18" customHeight="1">
      <c r="A353" s="134"/>
      <c r="B353" s="113" t="s">
        <v>462</v>
      </c>
      <c r="C353" s="112">
        <v>8</v>
      </c>
      <c r="D353" s="109">
        <v>4</v>
      </c>
      <c r="E353" s="109">
        <v>0</v>
      </c>
      <c r="F353" s="110">
        <f t="shared" si="4"/>
        <v>0.5</v>
      </c>
    </row>
    <row r="354" spans="1:6" ht="18" customHeight="1">
      <c r="A354" s="134"/>
      <c r="B354" s="111" t="s">
        <v>714</v>
      </c>
      <c r="C354" s="112">
        <v>3</v>
      </c>
      <c r="D354" s="112">
        <v>1</v>
      </c>
      <c r="E354" s="109">
        <v>0</v>
      </c>
      <c r="F354" s="110">
        <f t="shared" si="4"/>
        <v>0.33333333333333331</v>
      </c>
    </row>
    <row r="355" spans="1:6" ht="18" customHeight="1">
      <c r="A355" s="134"/>
      <c r="B355" s="111" t="s">
        <v>715</v>
      </c>
      <c r="C355" s="109">
        <v>11</v>
      </c>
      <c r="D355" s="109">
        <v>9</v>
      </c>
      <c r="E355" s="109">
        <v>0</v>
      </c>
      <c r="F355" s="110">
        <f t="shared" si="4"/>
        <v>0.81818181818181823</v>
      </c>
    </row>
    <row r="356" spans="1:6" ht="18" customHeight="1">
      <c r="A356" s="134"/>
      <c r="B356" s="111" t="s">
        <v>716</v>
      </c>
      <c r="C356" s="109">
        <v>6</v>
      </c>
      <c r="D356" s="109">
        <v>4</v>
      </c>
      <c r="E356" s="109">
        <v>0</v>
      </c>
      <c r="F356" s="110">
        <f t="shared" si="4"/>
        <v>0.66666666666666663</v>
      </c>
    </row>
    <row r="357" spans="1:6" ht="18" customHeight="1">
      <c r="A357" s="134"/>
      <c r="B357" s="111" t="s">
        <v>717</v>
      </c>
      <c r="C357" s="112">
        <v>1</v>
      </c>
      <c r="D357" s="109">
        <v>0</v>
      </c>
      <c r="E357" s="109">
        <v>0</v>
      </c>
      <c r="F357" s="110">
        <f t="shared" si="4"/>
        <v>0</v>
      </c>
    </row>
    <row r="358" spans="1:6" ht="18" customHeight="1">
      <c r="A358" s="134"/>
      <c r="B358" s="113"/>
      <c r="C358" s="112"/>
      <c r="D358" s="109"/>
      <c r="E358" s="109"/>
      <c r="F358" s="110"/>
    </row>
    <row r="359" spans="1:6" s="105" customFormat="1" ht="18" customHeight="1">
      <c r="B359" s="133" t="s">
        <v>315</v>
      </c>
      <c r="C359" s="107">
        <f>SUM(C360:C366)</f>
        <v>46</v>
      </c>
      <c r="D359" s="107">
        <f>SUM(D360:D366)</f>
        <v>14</v>
      </c>
      <c r="E359" s="107">
        <f>SUM(E360:E366)</f>
        <v>0</v>
      </c>
      <c r="F359" s="108">
        <f>SUM(D359/C359)</f>
        <v>0.30434782608695654</v>
      </c>
    </row>
    <row r="360" spans="1:6" ht="18" customHeight="1">
      <c r="A360" s="134"/>
      <c r="B360" s="113" t="s">
        <v>742</v>
      </c>
      <c r="C360" s="109">
        <v>5</v>
      </c>
      <c r="D360" s="109">
        <v>2</v>
      </c>
      <c r="E360" s="109">
        <v>0</v>
      </c>
      <c r="F360" s="110">
        <f t="shared" si="4"/>
        <v>0.4</v>
      </c>
    </row>
    <row r="361" spans="1:6" ht="18" customHeight="1">
      <c r="A361" s="134"/>
      <c r="B361" s="113" t="s">
        <v>743</v>
      </c>
      <c r="C361" s="112">
        <v>5</v>
      </c>
      <c r="D361" s="109">
        <v>2</v>
      </c>
      <c r="E361" s="109">
        <v>0</v>
      </c>
      <c r="F361" s="110">
        <f t="shared" si="4"/>
        <v>0.4</v>
      </c>
    </row>
    <row r="362" spans="1:6" ht="18" customHeight="1">
      <c r="A362" s="134"/>
      <c r="B362" s="105" t="s">
        <v>744</v>
      </c>
      <c r="C362" s="112">
        <v>2</v>
      </c>
      <c r="D362" s="109">
        <v>0</v>
      </c>
      <c r="E362" s="109">
        <v>0</v>
      </c>
      <c r="F362" s="110">
        <f t="shared" si="4"/>
        <v>0</v>
      </c>
    </row>
    <row r="363" spans="1:6" ht="18" customHeight="1">
      <c r="A363" s="134"/>
      <c r="B363" s="105" t="s">
        <v>745</v>
      </c>
      <c r="C363" s="112">
        <v>5</v>
      </c>
      <c r="D363" s="109">
        <v>2</v>
      </c>
      <c r="E363" s="109">
        <v>0</v>
      </c>
      <c r="F363" s="110">
        <f t="shared" ref="F363:F450" si="5">SUM(D363/C363)</f>
        <v>0.4</v>
      </c>
    </row>
    <row r="364" spans="1:6" ht="18" customHeight="1">
      <c r="A364" s="134"/>
      <c r="B364" s="105" t="s">
        <v>746</v>
      </c>
      <c r="C364" s="112">
        <v>16</v>
      </c>
      <c r="D364" s="109">
        <v>2</v>
      </c>
      <c r="E364" s="109">
        <v>0</v>
      </c>
      <c r="F364" s="110">
        <f t="shared" si="5"/>
        <v>0.125</v>
      </c>
    </row>
    <row r="365" spans="1:6" ht="18" customHeight="1">
      <c r="A365" s="134"/>
      <c r="B365" s="105" t="s">
        <v>747</v>
      </c>
      <c r="C365" s="112">
        <v>4</v>
      </c>
      <c r="D365" s="112">
        <v>2</v>
      </c>
      <c r="E365" s="109">
        <v>0</v>
      </c>
      <c r="F365" s="110">
        <f t="shared" si="5"/>
        <v>0.5</v>
      </c>
    </row>
    <row r="366" spans="1:6" ht="18" customHeight="1">
      <c r="A366" s="134"/>
      <c r="B366" s="105" t="s">
        <v>748</v>
      </c>
      <c r="C366" s="112">
        <v>9</v>
      </c>
      <c r="D366" s="109">
        <v>4</v>
      </c>
      <c r="E366" s="109">
        <v>0</v>
      </c>
      <c r="F366" s="110">
        <f t="shared" si="5"/>
        <v>0.44444444444444442</v>
      </c>
    </row>
    <row r="367" spans="1:6" ht="18" customHeight="1">
      <c r="A367" s="134"/>
      <c r="B367" s="105"/>
      <c r="C367" s="112"/>
      <c r="D367" s="109"/>
      <c r="E367" s="109"/>
      <c r="F367" s="110"/>
    </row>
    <row r="368" spans="1:6" ht="18" customHeight="1">
      <c r="A368" s="134"/>
      <c r="B368" s="133" t="s">
        <v>329</v>
      </c>
      <c r="C368" s="107">
        <f>SUM(C369)</f>
        <v>5</v>
      </c>
      <c r="D368" s="107">
        <f>SUM(D369)</f>
        <v>4</v>
      </c>
      <c r="E368" s="107">
        <f>SUM(E369)</f>
        <v>0</v>
      </c>
      <c r="F368" s="108">
        <f>SUM(D368/C368)</f>
        <v>0.8</v>
      </c>
    </row>
    <row r="369" spans="1:6" ht="18" customHeight="1">
      <c r="A369" s="134"/>
      <c r="B369" s="105" t="s">
        <v>503</v>
      </c>
      <c r="C369" s="112">
        <v>5</v>
      </c>
      <c r="D369" s="109">
        <v>4</v>
      </c>
      <c r="E369" s="109">
        <v>0</v>
      </c>
      <c r="F369" s="110">
        <f t="shared" si="5"/>
        <v>0.8</v>
      </c>
    </row>
    <row r="370" spans="1:6" ht="18" customHeight="1">
      <c r="A370" s="134"/>
      <c r="B370" s="105"/>
      <c r="C370" s="112"/>
      <c r="D370" s="109"/>
      <c r="E370" s="109"/>
      <c r="F370" s="110"/>
    </row>
    <row r="371" spans="1:6" s="105" customFormat="1" ht="18" customHeight="1">
      <c r="B371" s="133" t="s">
        <v>331</v>
      </c>
      <c r="C371" s="107">
        <f>SUM(C372:C376)</f>
        <v>27</v>
      </c>
      <c r="D371" s="107">
        <f>SUM(D372:D376)</f>
        <v>10</v>
      </c>
      <c r="E371" s="107">
        <f>SUM(E372:E376)</f>
        <v>0</v>
      </c>
      <c r="F371" s="108">
        <f>SUM(D371/C371)</f>
        <v>0.37037037037037035</v>
      </c>
    </row>
    <row r="372" spans="1:6" ht="25.5">
      <c r="A372" s="134"/>
      <c r="B372" s="113" t="s">
        <v>460</v>
      </c>
      <c r="C372" s="109">
        <v>10</v>
      </c>
      <c r="D372" s="109">
        <v>4</v>
      </c>
      <c r="E372" s="109">
        <v>0</v>
      </c>
      <c r="F372" s="110">
        <f t="shared" si="5"/>
        <v>0.4</v>
      </c>
    </row>
    <row r="373" spans="1:6" ht="18" customHeight="1">
      <c r="A373" s="134"/>
      <c r="B373" s="105" t="s">
        <v>750</v>
      </c>
      <c r="C373" s="109">
        <v>7</v>
      </c>
      <c r="D373" s="109">
        <v>3</v>
      </c>
      <c r="E373" s="109">
        <v>0</v>
      </c>
      <c r="F373" s="110">
        <f t="shared" si="5"/>
        <v>0.42857142857142855</v>
      </c>
    </row>
    <row r="374" spans="1:6" ht="18" customHeight="1">
      <c r="A374" s="134"/>
      <c r="B374" s="105" t="s">
        <v>751</v>
      </c>
      <c r="C374" s="109">
        <v>3</v>
      </c>
      <c r="D374" s="109">
        <v>1</v>
      </c>
      <c r="E374" s="109">
        <v>0</v>
      </c>
      <c r="F374" s="110">
        <f t="shared" si="5"/>
        <v>0.33333333333333331</v>
      </c>
    </row>
    <row r="375" spans="1:6" ht="18" customHeight="1">
      <c r="A375" s="134"/>
      <c r="B375" s="105" t="s">
        <v>752</v>
      </c>
      <c r="C375" s="109">
        <v>6</v>
      </c>
      <c r="D375" s="109">
        <v>2</v>
      </c>
      <c r="E375" s="109">
        <v>0</v>
      </c>
      <c r="F375" s="110">
        <f t="shared" si="5"/>
        <v>0.33333333333333331</v>
      </c>
    </row>
    <row r="376" spans="1:6" ht="18" customHeight="1">
      <c r="A376" s="134"/>
      <c r="B376" s="113" t="s">
        <v>753</v>
      </c>
      <c r="C376" s="109">
        <v>1</v>
      </c>
      <c r="D376" s="109">
        <v>0</v>
      </c>
      <c r="E376" s="109">
        <v>0</v>
      </c>
      <c r="F376" s="110">
        <f t="shared" si="5"/>
        <v>0</v>
      </c>
    </row>
    <row r="377" spans="1:6" ht="18" customHeight="1">
      <c r="A377" s="134"/>
      <c r="B377" s="113"/>
      <c r="C377" s="109"/>
      <c r="D377" s="109"/>
      <c r="E377" s="109"/>
      <c r="F377" s="110"/>
    </row>
    <row r="378" spans="1:6" s="105" customFormat="1" ht="18" customHeight="1">
      <c r="B378" s="133" t="s">
        <v>330</v>
      </c>
      <c r="C378" s="107">
        <f>SUM(C379)</f>
        <v>9</v>
      </c>
      <c r="D378" s="107">
        <f>SUM(D379)</f>
        <v>5</v>
      </c>
      <c r="E378" s="107">
        <f>SUM(E379)</f>
        <v>0</v>
      </c>
      <c r="F378" s="108">
        <f>SUM(D378/C378)</f>
        <v>0.55555555555555558</v>
      </c>
    </row>
    <row r="379" spans="1:6" ht="18" customHeight="1">
      <c r="A379" s="134"/>
      <c r="B379" s="113" t="s">
        <v>696</v>
      </c>
      <c r="C379" s="109">
        <v>9</v>
      </c>
      <c r="D379" s="109">
        <v>5</v>
      </c>
      <c r="E379" s="109">
        <v>0</v>
      </c>
      <c r="F379" s="110">
        <f t="shared" si="5"/>
        <v>0.55555555555555558</v>
      </c>
    </row>
    <row r="380" spans="1:6" ht="18" customHeight="1">
      <c r="A380" s="134"/>
      <c r="B380" s="113"/>
      <c r="C380" s="109"/>
      <c r="D380" s="109"/>
      <c r="E380" s="109"/>
      <c r="F380" s="110"/>
    </row>
    <row r="381" spans="1:6" ht="18" customHeight="1">
      <c r="B381" s="133" t="s">
        <v>336</v>
      </c>
      <c r="C381" s="107">
        <f>SUM(C382)</f>
        <v>1</v>
      </c>
      <c r="D381" s="107">
        <f>SUM(D382)</f>
        <v>1</v>
      </c>
      <c r="E381" s="107">
        <f>SUM(E382)</f>
        <v>0</v>
      </c>
      <c r="F381" s="108">
        <f>SUM(D381/C381)</f>
        <v>1</v>
      </c>
    </row>
    <row r="382" spans="1:6" ht="18" customHeight="1">
      <c r="A382" s="134"/>
      <c r="B382" s="105" t="s">
        <v>368</v>
      </c>
      <c r="C382" s="109">
        <v>1</v>
      </c>
      <c r="D382" s="109">
        <v>1</v>
      </c>
      <c r="E382" s="109">
        <v>0</v>
      </c>
      <c r="F382" s="110">
        <f t="shared" si="5"/>
        <v>1</v>
      </c>
    </row>
    <row r="383" spans="1:6" ht="18" customHeight="1">
      <c r="A383" s="134"/>
      <c r="B383" s="105"/>
      <c r="C383" s="109"/>
      <c r="D383" s="109"/>
      <c r="E383" s="109"/>
      <c r="F383" s="110"/>
    </row>
    <row r="384" spans="1:6" ht="18" customHeight="1">
      <c r="B384" s="133" t="s">
        <v>334</v>
      </c>
      <c r="C384" s="107">
        <f>SUM(C385)</f>
        <v>22</v>
      </c>
      <c r="D384" s="107">
        <f>SUM(D385)</f>
        <v>16</v>
      </c>
      <c r="E384" s="107">
        <f>SUM(E385)</f>
        <v>0</v>
      </c>
      <c r="F384" s="108">
        <f>SUM(D384/C384)</f>
        <v>0.72727272727272729</v>
      </c>
    </row>
    <row r="385" spans="1:6" ht="18" customHeight="1">
      <c r="A385" s="134"/>
      <c r="B385" s="105" t="s">
        <v>409</v>
      </c>
      <c r="C385" s="109">
        <v>22</v>
      </c>
      <c r="D385" s="109">
        <v>16</v>
      </c>
      <c r="E385" s="109">
        <v>0</v>
      </c>
      <c r="F385" s="110">
        <f t="shared" si="5"/>
        <v>0.72727272727272729</v>
      </c>
    </row>
    <row r="386" spans="1:6" ht="18" customHeight="1">
      <c r="A386" s="134"/>
      <c r="B386" s="105"/>
      <c r="C386" s="109"/>
      <c r="D386" s="109"/>
      <c r="E386" s="109"/>
      <c r="F386" s="110"/>
    </row>
    <row r="387" spans="1:6" ht="18" customHeight="1">
      <c r="B387" s="133" t="s">
        <v>354</v>
      </c>
      <c r="C387" s="107">
        <f>SUM(C388)</f>
        <v>1</v>
      </c>
      <c r="D387" s="107">
        <f>SUM(D388)</f>
        <v>0</v>
      </c>
      <c r="E387" s="107">
        <f>SUM(E388)</f>
        <v>0</v>
      </c>
      <c r="F387" s="108">
        <f>SUM(D387/C387)</f>
        <v>0</v>
      </c>
    </row>
    <row r="388" spans="1:6" ht="18" customHeight="1">
      <c r="A388" s="134"/>
      <c r="B388" s="113" t="s">
        <v>390</v>
      </c>
      <c r="C388" s="109">
        <v>1</v>
      </c>
      <c r="D388" s="109">
        <v>0</v>
      </c>
      <c r="E388" s="109">
        <v>0</v>
      </c>
      <c r="F388" s="110">
        <f t="shared" si="5"/>
        <v>0</v>
      </c>
    </row>
    <row r="389" spans="1:6" ht="18" customHeight="1">
      <c r="A389" s="134"/>
      <c r="B389" s="113"/>
      <c r="C389" s="109"/>
      <c r="D389" s="109"/>
      <c r="E389" s="109"/>
      <c r="F389" s="110"/>
    </row>
    <row r="390" spans="1:6" ht="18" customHeight="1">
      <c r="B390" s="133" t="s">
        <v>337</v>
      </c>
      <c r="C390" s="107">
        <f>SUM(C391)</f>
        <v>5</v>
      </c>
      <c r="D390" s="107">
        <f>SUM(D391)</f>
        <v>2</v>
      </c>
      <c r="E390" s="107">
        <f>SUM(E391)</f>
        <v>0</v>
      </c>
      <c r="F390" s="108">
        <f>SUM(D390/C390)</f>
        <v>0.4</v>
      </c>
    </row>
    <row r="391" spans="1:6" ht="18" customHeight="1">
      <c r="A391" s="134"/>
      <c r="B391" s="113" t="s">
        <v>749</v>
      </c>
      <c r="C391" s="109">
        <v>5</v>
      </c>
      <c r="D391" s="109">
        <v>2</v>
      </c>
      <c r="E391" s="109">
        <v>0</v>
      </c>
      <c r="F391" s="110">
        <f t="shared" si="5"/>
        <v>0.4</v>
      </c>
    </row>
    <row r="392" spans="1:6" ht="18" customHeight="1">
      <c r="A392" s="134"/>
      <c r="B392" s="113"/>
      <c r="C392" s="109"/>
      <c r="D392" s="109"/>
      <c r="E392" s="109"/>
      <c r="F392" s="110"/>
    </row>
    <row r="393" spans="1:6" ht="18" customHeight="1">
      <c r="B393" s="133" t="s">
        <v>344</v>
      </c>
      <c r="C393" s="107">
        <f>SUM(C394:C400)</f>
        <v>38</v>
      </c>
      <c r="D393" s="107">
        <f>SUM(D394:D400)</f>
        <v>18</v>
      </c>
      <c r="E393" s="107">
        <f>SUM(E394:E400)</f>
        <v>0</v>
      </c>
      <c r="F393" s="108">
        <f>SUM(D393/C393)</f>
        <v>0.47368421052631576</v>
      </c>
    </row>
    <row r="394" spans="1:6" ht="18" customHeight="1">
      <c r="A394" s="134"/>
      <c r="B394" s="111" t="s">
        <v>685</v>
      </c>
      <c r="C394" s="112">
        <v>3</v>
      </c>
      <c r="D394" s="109">
        <v>1</v>
      </c>
      <c r="E394" s="109">
        <v>0</v>
      </c>
      <c r="F394" s="110">
        <f t="shared" si="5"/>
        <v>0.33333333333333331</v>
      </c>
    </row>
    <row r="395" spans="1:6" ht="18" customHeight="1">
      <c r="A395" s="134"/>
      <c r="B395" s="111" t="s">
        <v>686</v>
      </c>
      <c r="C395" s="112">
        <v>1</v>
      </c>
      <c r="D395" s="109">
        <v>1</v>
      </c>
      <c r="E395" s="109">
        <v>0</v>
      </c>
      <c r="F395" s="110">
        <f t="shared" si="5"/>
        <v>1</v>
      </c>
    </row>
    <row r="396" spans="1:6" ht="18" customHeight="1">
      <c r="A396" s="134"/>
      <c r="B396" s="114" t="s">
        <v>687</v>
      </c>
      <c r="C396" s="112">
        <v>3</v>
      </c>
      <c r="D396" s="109">
        <v>1</v>
      </c>
      <c r="E396" s="109">
        <v>0</v>
      </c>
      <c r="F396" s="110">
        <f t="shared" si="5"/>
        <v>0.33333333333333331</v>
      </c>
    </row>
    <row r="397" spans="1:6" ht="18" customHeight="1">
      <c r="A397" s="134"/>
      <c r="B397" s="113" t="s">
        <v>688</v>
      </c>
      <c r="C397" s="112">
        <v>3</v>
      </c>
      <c r="D397" s="112">
        <v>3</v>
      </c>
      <c r="E397" s="109">
        <v>0</v>
      </c>
      <c r="F397" s="110">
        <f t="shared" si="5"/>
        <v>1</v>
      </c>
    </row>
    <row r="398" spans="1:6" ht="18" customHeight="1">
      <c r="A398" s="134"/>
      <c r="B398" s="111" t="s">
        <v>689</v>
      </c>
      <c r="C398" s="112">
        <v>3</v>
      </c>
      <c r="D398" s="112">
        <v>2</v>
      </c>
      <c r="E398" s="109">
        <v>0</v>
      </c>
      <c r="F398" s="110">
        <f t="shared" si="5"/>
        <v>0.66666666666666663</v>
      </c>
    </row>
    <row r="399" spans="1:6" ht="18" customHeight="1">
      <c r="A399" s="134"/>
      <c r="B399" s="111" t="s">
        <v>690</v>
      </c>
      <c r="C399" s="112">
        <v>5</v>
      </c>
      <c r="D399" s="112">
        <v>2</v>
      </c>
      <c r="E399" s="109">
        <v>0</v>
      </c>
      <c r="F399" s="110">
        <f t="shared" si="5"/>
        <v>0.4</v>
      </c>
    </row>
    <row r="400" spans="1:6" ht="18" customHeight="1">
      <c r="A400" s="134"/>
      <c r="B400" s="111" t="s">
        <v>691</v>
      </c>
      <c r="C400" s="109">
        <v>20</v>
      </c>
      <c r="D400" s="109">
        <v>8</v>
      </c>
      <c r="E400" s="109">
        <v>0</v>
      </c>
      <c r="F400" s="110">
        <f t="shared" si="5"/>
        <v>0.4</v>
      </c>
    </row>
    <row r="401" spans="1:6" ht="18" customHeight="1">
      <c r="A401" s="134"/>
      <c r="B401" s="111"/>
      <c r="C401" s="109"/>
      <c r="D401" s="109"/>
      <c r="E401" s="109"/>
      <c r="F401" s="110"/>
    </row>
    <row r="402" spans="1:6" ht="18" customHeight="1">
      <c r="B402" s="133" t="s">
        <v>338</v>
      </c>
      <c r="C402" s="107">
        <f>SUM(C403:C416)</f>
        <v>66</v>
      </c>
      <c r="D402" s="107">
        <f>SUM(D403:D416)</f>
        <v>32</v>
      </c>
      <c r="E402" s="107">
        <f>SUM(E403:E416)</f>
        <v>0</v>
      </c>
      <c r="F402" s="108">
        <f>SUM(D402/C402)</f>
        <v>0.48484848484848486</v>
      </c>
    </row>
    <row r="403" spans="1:6" ht="18" customHeight="1">
      <c r="A403" s="134"/>
      <c r="B403" s="105" t="s">
        <v>473</v>
      </c>
      <c r="C403" s="109">
        <v>4</v>
      </c>
      <c r="D403" s="121">
        <v>3</v>
      </c>
      <c r="E403" s="109">
        <v>0</v>
      </c>
      <c r="F403" s="110">
        <f t="shared" si="5"/>
        <v>0.75</v>
      </c>
    </row>
    <row r="404" spans="1:6" ht="18" customHeight="1">
      <c r="A404" s="134"/>
      <c r="B404" s="105" t="s">
        <v>476</v>
      </c>
      <c r="C404" s="109">
        <v>4</v>
      </c>
      <c r="D404" s="121">
        <v>3</v>
      </c>
      <c r="E404" s="109">
        <v>0</v>
      </c>
      <c r="F404" s="110">
        <f t="shared" si="5"/>
        <v>0.75</v>
      </c>
    </row>
    <row r="405" spans="1:6" ht="18" customHeight="1">
      <c r="A405" s="134"/>
      <c r="B405" s="105" t="s">
        <v>477</v>
      </c>
      <c r="C405" s="109">
        <v>4</v>
      </c>
      <c r="D405" s="121">
        <v>1</v>
      </c>
      <c r="E405" s="109">
        <v>0</v>
      </c>
      <c r="F405" s="110">
        <f t="shared" si="5"/>
        <v>0.25</v>
      </c>
    </row>
    <row r="406" spans="1:6" ht="25.5">
      <c r="A406" s="134"/>
      <c r="B406" s="113" t="s">
        <v>478</v>
      </c>
      <c r="C406" s="109">
        <v>12</v>
      </c>
      <c r="D406" s="109">
        <v>3</v>
      </c>
      <c r="E406" s="109">
        <v>0</v>
      </c>
      <c r="F406" s="110">
        <f t="shared" si="5"/>
        <v>0.25</v>
      </c>
    </row>
    <row r="407" spans="1:6" ht="18" customHeight="1">
      <c r="A407" s="134"/>
      <c r="B407" s="105" t="s">
        <v>488</v>
      </c>
      <c r="C407" s="109">
        <v>4</v>
      </c>
      <c r="D407" s="109">
        <v>2</v>
      </c>
      <c r="E407" s="109">
        <v>0</v>
      </c>
      <c r="F407" s="110">
        <f t="shared" si="5"/>
        <v>0.5</v>
      </c>
    </row>
    <row r="408" spans="1:6" ht="18" customHeight="1">
      <c r="A408" s="134"/>
      <c r="B408" s="105" t="s">
        <v>491</v>
      </c>
      <c r="C408" s="109">
        <v>9</v>
      </c>
      <c r="D408" s="121">
        <v>5</v>
      </c>
      <c r="E408" s="109">
        <v>0</v>
      </c>
      <c r="F408" s="110">
        <f t="shared" si="5"/>
        <v>0.55555555555555558</v>
      </c>
    </row>
    <row r="409" spans="1:6" ht="18" customHeight="1">
      <c r="A409" s="134"/>
      <c r="B409" s="105" t="s">
        <v>493</v>
      </c>
      <c r="C409" s="109">
        <v>2</v>
      </c>
      <c r="D409" s="109">
        <v>0</v>
      </c>
      <c r="E409" s="109">
        <v>0</v>
      </c>
      <c r="F409" s="110">
        <f t="shared" si="5"/>
        <v>0</v>
      </c>
    </row>
    <row r="410" spans="1:6" ht="18" customHeight="1">
      <c r="A410" s="134"/>
      <c r="B410" s="105" t="s">
        <v>494</v>
      </c>
      <c r="C410" s="109">
        <v>3</v>
      </c>
      <c r="D410" s="109">
        <v>2</v>
      </c>
      <c r="E410" s="109">
        <v>0</v>
      </c>
      <c r="F410" s="110">
        <f t="shared" si="5"/>
        <v>0.66666666666666663</v>
      </c>
    </row>
    <row r="411" spans="1:6" ht="18" customHeight="1">
      <c r="A411" s="134"/>
      <c r="B411" s="105" t="s">
        <v>495</v>
      </c>
      <c r="C411" s="109">
        <v>4</v>
      </c>
      <c r="D411" s="109">
        <v>2</v>
      </c>
      <c r="E411" s="109">
        <v>0</v>
      </c>
      <c r="F411" s="110">
        <f t="shared" si="5"/>
        <v>0.5</v>
      </c>
    </row>
    <row r="412" spans="1:6" ht="18" customHeight="1">
      <c r="A412" s="134"/>
      <c r="B412" s="105" t="s">
        <v>498</v>
      </c>
      <c r="C412" s="112">
        <v>4</v>
      </c>
      <c r="D412" s="117">
        <v>2</v>
      </c>
      <c r="E412" s="109">
        <v>0</v>
      </c>
      <c r="F412" s="110">
        <f t="shared" si="5"/>
        <v>0.5</v>
      </c>
    </row>
    <row r="413" spans="1:6" ht="18" customHeight="1">
      <c r="A413" s="134"/>
      <c r="B413" s="105" t="s">
        <v>499</v>
      </c>
      <c r="C413" s="112">
        <v>4</v>
      </c>
      <c r="D413" s="117">
        <v>4</v>
      </c>
      <c r="E413" s="109">
        <v>0</v>
      </c>
      <c r="F413" s="110">
        <f t="shared" si="5"/>
        <v>1</v>
      </c>
    </row>
    <row r="414" spans="1:6" ht="18" customHeight="1">
      <c r="A414" s="134"/>
      <c r="B414" s="105" t="s">
        <v>500</v>
      </c>
      <c r="C414" s="112">
        <v>4</v>
      </c>
      <c r="D414" s="117">
        <v>1</v>
      </c>
      <c r="E414" s="109">
        <v>0</v>
      </c>
      <c r="F414" s="110">
        <f t="shared" si="5"/>
        <v>0.25</v>
      </c>
    </row>
    <row r="415" spans="1:6" ht="18" customHeight="1">
      <c r="A415" s="134"/>
      <c r="B415" s="105" t="s">
        <v>501</v>
      </c>
      <c r="C415" s="112">
        <v>4</v>
      </c>
      <c r="D415" s="117">
        <v>2</v>
      </c>
      <c r="E415" s="109">
        <v>0</v>
      </c>
      <c r="F415" s="110">
        <f t="shared" si="5"/>
        <v>0.5</v>
      </c>
    </row>
    <row r="416" spans="1:6" ht="18" customHeight="1">
      <c r="A416" s="134"/>
      <c r="B416" s="105" t="s">
        <v>502</v>
      </c>
      <c r="C416" s="112">
        <v>4</v>
      </c>
      <c r="D416" s="117">
        <v>2</v>
      </c>
      <c r="E416" s="109">
        <v>0</v>
      </c>
      <c r="F416" s="110">
        <f t="shared" si="5"/>
        <v>0.5</v>
      </c>
    </row>
    <row r="417" spans="1:15" ht="18" customHeight="1">
      <c r="A417" s="134"/>
      <c r="B417" s="105"/>
      <c r="C417" s="112"/>
      <c r="D417" s="117"/>
      <c r="E417" s="109"/>
      <c r="F417" s="110"/>
    </row>
    <row r="418" spans="1:15" ht="18" customHeight="1">
      <c r="B418" s="133" t="s">
        <v>345</v>
      </c>
      <c r="C418" s="107">
        <f>SUM(C419:C459)</f>
        <v>215</v>
      </c>
      <c r="D418" s="107">
        <f>SUM(D419:D459)</f>
        <v>101</v>
      </c>
      <c r="E418" s="107">
        <f>SUM(E419:E459)</f>
        <v>0</v>
      </c>
      <c r="F418" s="108">
        <f>SUM(D418/C418)</f>
        <v>0.4697674418604651</v>
      </c>
    </row>
    <row r="419" spans="1:15" ht="18" customHeight="1">
      <c r="A419" s="134"/>
      <c r="B419" s="111" t="s">
        <v>369</v>
      </c>
      <c r="C419" s="112">
        <v>8</v>
      </c>
      <c r="D419" s="112">
        <v>3</v>
      </c>
      <c r="E419" s="109">
        <v>0</v>
      </c>
      <c r="F419" s="110">
        <f t="shared" si="5"/>
        <v>0.375</v>
      </c>
    </row>
    <row r="420" spans="1:15" ht="18" customHeight="1">
      <c r="A420" s="134"/>
      <c r="B420" s="105" t="s">
        <v>722</v>
      </c>
      <c r="C420" s="112">
        <v>7</v>
      </c>
      <c r="D420" s="109">
        <v>3</v>
      </c>
      <c r="E420" s="109">
        <v>0</v>
      </c>
      <c r="F420" s="110">
        <f t="shared" si="5"/>
        <v>0.42857142857142855</v>
      </c>
    </row>
    <row r="421" spans="1:15" ht="18" customHeight="1">
      <c r="A421" s="134"/>
      <c r="B421" s="114" t="s">
        <v>723</v>
      </c>
      <c r="C421" s="112">
        <v>7</v>
      </c>
      <c r="D421" s="109">
        <v>4</v>
      </c>
      <c r="E421" s="109">
        <v>0</v>
      </c>
      <c r="F421" s="110">
        <f t="shared" si="5"/>
        <v>0.5714285714285714</v>
      </c>
    </row>
    <row r="422" spans="1:15" ht="18" customHeight="1">
      <c r="A422" s="134"/>
      <c r="B422" s="114" t="s">
        <v>724</v>
      </c>
      <c r="C422" s="112">
        <v>2</v>
      </c>
      <c r="D422" s="109">
        <v>0</v>
      </c>
      <c r="E422" s="109">
        <v>0</v>
      </c>
      <c r="F422" s="110">
        <f t="shared" si="5"/>
        <v>0</v>
      </c>
    </row>
    <row r="423" spans="1:15" ht="18" customHeight="1">
      <c r="A423" s="134"/>
      <c r="B423" s="113" t="s">
        <v>725</v>
      </c>
      <c r="C423" s="109">
        <v>2</v>
      </c>
      <c r="D423" s="109">
        <v>0</v>
      </c>
      <c r="E423" s="109">
        <v>0</v>
      </c>
      <c r="F423" s="110">
        <f t="shared" si="5"/>
        <v>0</v>
      </c>
    </row>
    <row r="424" spans="1:15" ht="18" customHeight="1">
      <c r="A424" s="134"/>
      <c r="B424" s="118" t="s">
        <v>520</v>
      </c>
      <c r="C424" s="119">
        <v>3</v>
      </c>
      <c r="D424" s="120">
        <v>1</v>
      </c>
      <c r="E424" s="109">
        <v>0</v>
      </c>
      <c r="F424" s="110">
        <f t="shared" si="5"/>
        <v>0.33333333333333331</v>
      </c>
      <c r="G424" s="135"/>
      <c r="H424" s="135"/>
      <c r="I424" s="135"/>
      <c r="J424" s="135"/>
      <c r="K424" s="135"/>
      <c r="L424" s="135"/>
      <c r="M424" s="135"/>
      <c r="N424" s="135"/>
      <c r="O424" s="135"/>
    </row>
    <row r="425" spans="1:15" ht="18" customHeight="1">
      <c r="A425" s="134"/>
      <c r="B425" s="114" t="s">
        <v>726</v>
      </c>
      <c r="C425" s="112">
        <v>5</v>
      </c>
      <c r="D425" s="109">
        <v>2</v>
      </c>
      <c r="E425" s="109">
        <v>0</v>
      </c>
      <c r="F425" s="110">
        <f t="shared" si="5"/>
        <v>0.4</v>
      </c>
    </row>
    <row r="426" spans="1:15" ht="18" customHeight="1">
      <c r="A426" s="134"/>
      <c r="B426" s="105" t="s">
        <v>371</v>
      </c>
      <c r="C426" s="109">
        <v>3</v>
      </c>
      <c r="D426" s="109">
        <v>2</v>
      </c>
      <c r="E426" s="109">
        <v>0</v>
      </c>
      <c r="F426" s="110">
        <f t="shared" si="5"/>
        <v>0.66666666666666663</v>
      </c>
    </row>
    <row r="427" spans="1:15" ht="18" customHeight="1">
      <c r="A427" s="134"/>
      <c r="B427" s="114" t="s">
        <v>727</v>
      </c>
      <c r="C427" s="112">
        <v>2</v>
      </c>
      <c r="D427" s="109">
        <v>1</v>
      </c>
      <c r="E427" s="109">
        <v>0</v>
      </c>
      <c r="F427" s="110">
        <f t="shared" si="5"/>
        <v>0.5</v>
      </c>
    </row>
    <row r="428" spans="1:15" ht="18" customHeight="1">
      <c r="A428" s="134"/>
      <c r="B428" s="113" t="s">
        <v>465</v>
      </c>
      <c r="C428" s="112">
        <v>8</v>
      </c>
      <c r="D428" s="109">
        <v>5</v>
      </c>
      <c r="E428" s="109">
        <v>0</v>
      </c>
      <c r="F428" s="110">
        <f t="shared" si="5"/>
        <v>0.625</v>
      </c>
    </row>
    <row r="429" spans="1:15" ht="18" customHeight="1">
      <c r="A429" s="134"/>
      <c r="B429" s="113" t="s">
        <v>475</v>
      </c>
      <c r="C429" s="109">
        <v>5</v>
      </c>
      <c r="D429" s="109">
        <v>2</v>
      </c>
      <c r="E429" s="109">
        <v>0</v>
      </c>
      <c r="F429" s="110">
        <f t="shared" si="5"/>
        <v>0.4</v>
      </c>
    </row>
    <row r="430" spans="1:15" ht="18" customHeight="1">
      <c r="A430" s="134"/>
      <c r="B430" s="111" t="s">
        <v>728</v>
      </c>
      <c r="C430" s="112">
        <v>2</v>
      </c>
      <c r="D430" s="109">
        <v>1</v>
      </c>
      <c r="E430" s="109">
        <v>0</v>
      </c>
      <c r="F430" s="110">
        <f t="shared" si="5"/>
        <v>0.5</v>
      </c>
    </row>
    <row r="431" spans="1:15" ht="18" customHeight="1">
      <c r="A431" s="134"/>
      <c r="B431" s="118" t="s">
        <v>523</v>
      </c>
      <c r="C431" s="120">
        <v>5</v>
      </c>
      <c r="D431" s="120">
        <v>2</v>
      </c>
      <c r="E431" s="109">
        <v>0</v>
      </c>
      <c r="F431" s="110">
        <f t="shared" si="5"/>
        <v>0.4</v>
      </c>
    </row>
    <row r="432" spans="1:15" ht="18" customHeight="1">
      <c r="A432" s="134"/>
      <c r="B432" s="118" t="s">
        <v>524</v>
      </c>
      <c r="C432" s="119">
        <v>6</v>
      </c>
      <c r="D432" s="120">
        <v>4</v>
      </c>
      <c r="E432" s="109">
        <v>0</v>
      </c>
      <c r="F432" s="110">
        <f t="shared" si="5"/>
        <v>0.66666666666666663</v>
      </c>
    </row>
    <row r="433" spans="1:8" ht="18" customHeight="1">
      <c r="A433" s="134"/>
      <c r="B433" s="118" t="s">
        <v>525</v>
      </c>
      <c r="C433" s="119">
        <v>7</v>
      </c>
      <c r="D433" s="120">
        <v>3</v>
      </c>
      <c r="E433" s="109">
        <v>0</v>
      </c>
      <c r="F433" s="110">
        <f t="shared" si="5"/>
        <v>0.42857142857142855</v>
      </c>
    </row>
    <row r="434" spans="1:8" ht="18" customHeight="1">
      <c r="A434" s="134"/>
      <c r="B434" s="114" t="s">
        <v>729</v>
      </c>
      <c r="C434" s="112">
        <v>1</v>
      </c>
      <c r="D434" s="109">
        <v>0</v>
      </c>
      <c r="E434" s="109">
        <v>0</v>
      </c>
      <c r="F434" s="110">
        <f t="shared" si="5"/>
        <v>0</v>
      </c>
    </row>
    <row r="435" spans="1:8" ht="25.5">
      <c r="A435" s="134"/>
      <c r="B435" s="113" t="s">
        <v>466</v>
      </c>
      <c r="C435" s="112">
        <v>4</v>
      </c>
      <c r="D435" s="109">
        <v>3</v>
      </c>
      <c r="E435" s="109">
        <v>0</v>
      </c>
      <c r="F435" s="110">
        <f t="shared" si="5"/>
        <v>0.75</v>
      </c>
    </row>
    <row r="436" spans="1:8" ht="18" customHeight="1">
      <c r="A436" s="134"/>
      <c r="B436" s="114" t="s">
        <v>730</v>
      </c>
      <c r="C436" s="112">
        <v>7</v>
      </c>
      <c r="D436" s="109">
        <v>4</v>
      </c>
      <c r="E436" s="109">
        <v>0</v>
      </c>
      <c r="F436" s="110">
        <f t="shared" si="5"/>
        <v>0.5714285714285714</v>
      </c>
    </row>
    <row r="437" spans="1:8" ht="18" customHeight="1">
      <c r="A437" s="134"/>
      <c r="B437" s="114" t="s">
        <v>731</v>
      </c>
      <c r="C437" s="112">
        <v>6</v>
      </c>
      <c r="D437" s="109">
        <v>3</v>
      </c>
      <c r="E437" s="109">
        <v>0</v>
      </c>
      <c r="F437" s="110">
        <f t="shared" si="5"/>
        <v>0.5</v>
      </c>
    </row>
    <row r="438" spans="1:8" ht="18" customHeight="1">
      <c r="A438" s="134"/>
      <c r="B438" s="114" t="s">
        <v>732</v>
      </c>
      <c r="C438" s="112">
        <v>6</v>
      </c>
      <c r="D438" s="109">
        <v>3</v>
      </c>
      <c r="E438" s="109">
        <v>0</v>
      </c>
      <c r="F438" s="110">
        <f t="shared" si="5"/>
        <v>0.5</v>
      </c>
    </row>
    <row r="439" spans="1:8" ht="18" customHeight="1">
      <c r="A439" s="134"/>
      <c r="B439" s="105" t="s">
        <v>733</v>
      </c>
      <c r="C439" s="112">
        <v>7</v>
      </c>
      <c r="D439" s="109">
        <v>4</v>
      </c>
      <c r="E439" s="109">
        <v>0</v>
      </c>
      <c r="F439" s="110">
        <f t="shared" si="5"/>
        <v>0.5714285714285714</v>
      </c>
    </row>
    <row r="440" spans="1:8" ht="18" customHeight="1">
      <c r="A440" s="134"/>
      <c r="B440" s="123" t="s">
        <v>526</v>
      </c>
      <c r="C440" s="119">
        <v>3</v>
      </c>
      <c r="D440" s="119">
        <v>1</v>
      </c>
      <c r="E440" s="109">
        <v>0</v>
      </c>
      <c r="F440" s="110">
        <f t="shared" si="5"/>
        <v>0.33333333333333331</v>
      </c>
    </row>
    <row r="441" spans="1:8" ht="18" customHeight="1">
      <c r="A441" s="134"/>
      <c r="B441" s="118" t="s">
        <v>527</v>
      </c>
      <c r="C441" s="119">
        <v>6</v>
      </c>
      <c r="D441" s="119">
        <v>2</v>
      </c>
      <c r="E441" s="109">
        <v>0</v>
      </c>
      <c r="F441" s="110">
        <f t="shared" si="5"/>
        <v>0.33333333333333331</v>
      </c>
    </row>
    <row r="442" spans="1:8" ht="18" customHeight="1">
      <c r="A442" s="134"/>
      <c r="B442" s="113" t="s">
        <v>481</v>
      </c>
      <c r="C442" s="112">
        <v>6</v>
      </c>
      <c r="D442" s="109">
        <v>3</v>
      </c>
      <c r="E442" s="109">
        <v>0</v>
      </c>
      <c r="F442" s="110">
        <f t="shared" si="5"/>
        <v>0.5</v>
      </c>
    </row>
    <row r="443" spans="1:8" ht="18" customHeight="1">
      <c r="A443" s="134"/>
      <c r="B443" s="105" t="s">
        <v>412</v>
      </c>
      <c r="C443" s="112">
        <v>6</v>
      </c>
      <c r="D443" s="109">
        <v>2</v>
      </c>
      <c r="E443" s="109">
        <v>0</v>
      </c>
      <c r="F443" s="110">
        <f t="shared" si="5"/>
        <v>0.33333333333333331</v>
      </c>
    </row>
    <row r="444" spans="1:8" ht="18" customHeight="1">
      <c r="A444" s="134"/>
      <c r="B444" s="105" t="s">
        <v>637</v>
      </c>
      <c r="C444" s="112">
        <v>6</v>
      </c>
      <c r="D444" s="109">
        <v>3</v>
      </c>
      <c r="E444" s="109">
        <v>0</v>
      </c>
      <c r="F444" s="110">
        <f t="shared" si="5"/>
        <v>0.5</v>
      </c>
    </row>
    <row r="445" spans="1:8" ht="18" customHeight="1">
      <c r="A445" s="134"/>
      <c r="B445" s="114" t="s">
        <v>734</v>
      </c>
      <c r="C445" s="112">
        <v>8</v>
      </c>
      <c r="D445" s="109">
        <v>4</v>
      </c>
      <c r="E445" s="109">
        <v>0</v>
      </c>
      <c r="F445" s="110">
        <f t="shared" si="5"/>
        <v>0.5</v>
      </c>
    </row>
    <row r="446" spans="1:8" ht="18" customHeight="1">
      <c r="A446" s="134"/>
      <c r="B446" s="118" t="s">
        <v>528</v>
      </c>
      <c r="C446" s="119">
        <v>4</v>
      </c>
      <c r="D446" s="119">
        <v>1</v>
      </c>
      <c r="E446" s="109">
        <v>0</v>
      </c>
      <c r="F446" s="110">
        <f t="shared" si="5"/>
        <v>0.25</v>
      </c>
      <c r="G446" s="135"/>
      <c r="H446" s="135"/>
    </row>
    <row r="447" spans="1:8" ht="18" customHeight="1">
      <c r="A447" s="134"/>
      <c r="B447" s="114" t="s">
        <v>735</v>
      </c>
      <c r="C447" s="112">
        <v>3</v>
      </c>
      <c r="D447" s="109">
        <v>3</v>
      </c>
      <c r="E447" s="109">
        <v>0</v>
      </c>
      <c r="F447" s="110">
        <f t="shared" si="5"/>
        <v>1</v>
      </c>
    </row>
    <row r="448" spans="1:8" ht="25.5">
      <c r="A448" s="134"/>
      <c r="B448" s="124" t="s">
        <v>529</v>
      </c>
      <c r="C448" s="119">
        <v>4</v>
      </c>
      <c r="D448" s="120">
        <v>2</v>
      </c>
      <c r="E448" s="109">
        <v>0</v>
      </c>
      <c r="F448" s="110">
        <f t="shared" si="5"/>
        <v>0.5</v>
      </c>
    </row>
    <row r="449" spans="1:6" ht="18" customHeight="1">
      <c r="A449" s="134"/>
      <c r="B449" s="105" t="s">
        <v>396</v>
      </c>
      <c r="C449" s="109">
        <v>4</v>
      </c>
      <c r="D449" s="109">
        <v>2</v>
      </c>
      <c r="E449" s="109">
        <v>0</v>
      </c>
      <c r="F449" s="110">
        <f t="shared" si="5"/>
        <v>0.5</v>
      </c>
    </row>
    <row r="450" spans="1:6" ht="18" customHeight="1">
      <c r="A450" s="134"/>
      <c r="B450" s="113" t="s">
        <v>679</v>
      </c>
      <c r="C450" s="109">
        <v>5</v>
      </c>
      <c r="D450" s="109">
        <v>2</v>
      </c>
      <c r="E450" s="109">
        <v>0</v>
      </c>
      <c r="F450" s="110">
        <f t="shared" si="5"/>
        <v>0.4</v>
      </c>
    </row>
    <row r="451" spans="1:6" ht="18" customHeight="1">
      <c r="A451" s="134"/>
      <c r="B451" s="113" t="s">
        <v>658</v>
      </c>
      <c r="C451" s="109">
        <v>7</v>
      </c>
      <c r="D451" s="109">
        <v>3</v>
      </c>
      <c r="E451" s="109">
        <v>0</v>
      </c>
      <c r="F451" s="110">
        <f t="shared" ref="F451:F459" si="6">SUM(D451/C451)</f>
        <v>0.42857142857142855</v>
      </c>
    </row>
    <row r="452" spans="1:6" ht="18" customHeight="1">
      <c r="A452" s="134"/>
      <c r="B452" s="114" t="s">
        <v>736</v>
      </c>
      <c r="C452" s="112">
        <v>8</v>
      </c>
      <c r="D452" s="109">
        <v>4</v>
      </c>
      <c r="E452" s="109">
        <v>0</v>
      </c>
      <c r="F452" s="110">
        <f t="shared" si="6"/>
        <v>0.5</v>
      </c>
    </row>
    <row r="453" spans="1:6" ht="18" customHeight="1">
      <c r="A453" s="134"/>
      <c r="B453" s="113" t="s">
        <v>401</v>
      </c>
      <c r="C453" s="109">
        <v>7</v>
      </c>
      <c r="D453" s="109">
        <v>3</v>
      </c>
      <c r="E453" s="109">
        <v>0</v>
      </c>
      <c r="F453" s="110">
        <f t="shared" si="6"/>
        <v>0.42857142857142855</v>
      </c>
    </row>
    <row r="454" spans="1:6" ht="18" customHeight="1">
      <c r="A454" s="134"/>
      <c r="B454" s="118" t="s">
        <v>532</v>
      </c>
      <c r="C454" s="119">
        <v>6</v>
      </c>
      <c r="D454" s="120">
        <v>3</v>
      </c>
      <c r="E454" s="109">
        <v>0</v>
      </c>
      <c r="F454" s="110">
        <f t="shared" si="6"/>
        <v>0.5</v>
      </c>
    </row>
    <row r="455" spans="1:6" ht="18" customHeight="1">
      <c r="A455" s="134"/>
      <c r="B455" s="118" t="s">
        <v>467</v>
      </c>
      <c r="C455" s="119">
        <v>3</v>
      </c>
      <c r="D455" s="120">
        <v>1</v>
      </c>
      <c r="E455" s="109">
        <v>0</v>
      </c>
      <c r="F455" s="110">
        <f t="shared" si="6"/>
        <v>0.33333333333333331</v>
      </c>
    </row>
    <row r="456" spans="1:6" ht="18" customHeight="1">
      <c r="A456" s="134"/>
      <c r="B456" s="105" t="s">
        <v>607</v>
      </c>
      <c r="C456" s="112">
        <v>4</v>
      </c>
      <c r="D456" s="109">
        <v>2</v>
      </c>
      <c r="E456" s="109">
        <v>0</v>
      </c>
      <c r="F456" s="110">
        <f t="shared" si="6"/>
        <v>0.5</v>
      </c>
    </row>
    <row r="457" spans="1:6" ht="18" customHeight="1">
      <c r="A457" s="134"/>
      <c r="B457" s="118" t="s">
        <v>608</v>
      </c>
      <c r="C457" s="112">
        <v>7</v>
      </c>
      <c r="D457" s="109">
        <v>3</v>
      </c>
      <c r="E457" s="109">
        <v>0</v>
      </c>
      <c r="F457" s="110">
        <f t="shared" si="6"/>
        <v>0.42857142857142855</v>
      </c>
    </row>
    <row r="458" spans="1:6" ht="18" customHeight="1">
      <c r="A458" s="134"/>
      <c r="B458" s="113" t="s">
        <v>402</v>
      </c>
      <c r="C458" s="109">
        <v>7</v>
      </c>
      <c r="D458" s="109">
        <v>4</v>
      </c>
      <c r="E458" s="109">
        <v>0</v>
      </c>
      <c r="F458" s="110">
        <f t="shared" si="6"/>
        <v>0.5714285714285714</v>
      </c>
    </row>
    <row r="459" spans="1:6" ht="18" customHeight="1">
      <c r="A459" s="134"/>
      <c r="B459" s="114" t="s">
        <v>737</v>
      </c>
      <c r="C459" s="112">
        <v>8</v>
      </c>
      <c r="D459" s="109">
        <v>3</v>
      </c>
      <c r="E459" s="109">
        <v>0</v>
      </c>
      <c r="F459" s="110">
        <f t="shared" si="6"/>
        <v>0.375</v>
      </c>
    </row>
    <row r="460" spans="1:6">
      <c r="A460" s="129"/>
    </row>
    <row r="465" spans="2:5">
      <c r="B465" s="129" t="s">
        <v>762</v>
      </c>
      <c r="E465" s="128"/>
    </row>
  </sheetData>
  <mergeCells count="2">
    <mergeCell ref="B1:F1"/>
    <mergeCell ref="B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1"/>
  <sheetViews>
    <sheetView workbookViewId="0">
      <selection activeCell="F8" sqref="F8"/>
    </sheetView>
  </sheetViews>
  <sheetFormatPr defaultRowHeight="15"/>
  <cols>
    <col min="1" max="1" width="46" style="30" customWidth="1"/>
    <col min="2" max="5" width="11.5703125" customWidth="1"/>
  </cols>
  <sheetData>
    <row r="1" spans="1:5" ht="16.5">
      <c r="A1" s="141" t="s">
        <v>0</v>
      </c>
      <c r="B1" s="141"/>
      <c r="C1" s="141"/>
      <c r="D1" s="141"/>
      <c r="E1" s="141"/>
    </row>
    <row r="2" spans="1:5" ht="16.5">
      <c r="A2" s="141" t="s">
        <v>1</v>
      </c>
      <c r="B2" s="141"/>
      <c r="C2" s="141"/>
      <c r="D2" s="141"/>
      <c r="E2" s="141"/>
    </row>
    <row r="3" spans="1:5" ht="15.75" thickBot="1">
      <c r="A3" s="1"/>
      <c r="B3" s="2"/>
      <c r="C3" s="2"/>
      <c r="D3" s="2"/>
      <c r="E3" s="2"/>
    </row>
    <row r="4" spans="1:5" ht="51.75" thickBot="1">
      <c r="A4" s="3" t="s">
        <v>2</v>
      </c>
      <c r="B4" s="4" t="s">
        <v>3</v>
      </c>
      <c r="C4" s="5" t="s">
        <v>4</v>
      </c>
      <c r="D4" s="4" t="s">
        <v>5</v>
      </c>
      <c r="E4" s="4" t="s">
        <v>6</v>
      </c>
    </row>
    <row r="5" spans="1:5">
      <c r="A5" s="6" t="s">
        <v>7</v>
      </c>
      <c r="B5" s="7">
        <v>5</v>
      </c>
      <c r="C5" s="8">
        <v>11</v>
      </c>
      <c r="D5" s="7">
        <v>4</v>
      </c>
      <c r="E5" s="9">
        <v>0.36399999999999999</v>
      </c>
    </row>
    <row r="6" spans="1:5">
      <c r="A6" s="10" t="s">
        <v>8</v>
      </c>
      <c r="B6" s="11">
        <v>1</v>
      </c>
      <c r="C6" s="12">
        <v>8</v>
      </c>
      <c r="D6" s="11">
        <v>3</v>
      </c>
      <c r="E6" s="13">
        <v>0.375</v>
      </c>
    </row>
    <row r="7" spans="1:5">
      <c r="A7" s="14" t="s">
        <v>9</v>
      </c>
      <c r="B7" s="15">
        <v>13</v>
      </c>
      <c r="C7" s="16">
        <v>58</v>
      </c>
      <c r="D7" s="15">
        <v>35</v>
      </c>
      <c r="E7" s="17">
        <v>0.60344827586206895</v>
      </c>
    </row>
    <row r="8" spans="1:5">
      <c r="A8" s="10" t="s">
        <v>10</v>
      </c>
      <c r="B8" s="11">
        <v>7</v>
      </c>
      <c r="C8" s="12">
        <v>51</v>
      </c>
      <c r="D8" s="11">
        <v>28</v>
      </c>
      <c r="E8" s="13">
        <v>0.5490196078431373</v>
      </c>
    </row>
    <row r="9" spans="1:5">
      <c r="A9" s="14" t="s">
        <v>357</v>
      </c>
      <c r="B9" s="15">
        <v>6</v>
      </c>
      <c r="C9" s="16">
        <v>90</v>
      </c>
      <c r="D9" s="15">
        <v>42</v>
      </c>
      <c r="E9" s="17">
        <v>0.46666666666666667</v>
      </c>
    </row>
    <row r="10" spans="1:5">
      <c r="A10" s="10" t="s">
        <v>11</v>
      </c>
      <c r="B10" s="11">
        <v>1</v>
      </c>
      <c r="C10" s="12">
        <v>4</v>
      </c>
      <c r="D10" s="11">
        <v>2</v>
      </c>
      <c r="E10" s="13">
        <v>0.5</v>
      </c>
    </row>
    <row r="11" spans="1:5">
      <c r="A11" s="14" t="s">
        <v>12</v>
      </c>
      <c r="B11" s="15">
        <v>6</v>
      </c>
      <c r="C11" s="16">
        <v>31</v>
      </c>
      <c r="D11" s="15">
        <v>15</v>
      </c>
      <c r="E11" s="17">
        <v>0.4838709677419355</v>
      </c>
    </row>
    <row r="12" spans="1:5">
      <c r="A12" s="10" t="s">
        <v>13</v>
      </c>
      <c r="B12" s="11">
        <v>6</v>
      </c>
      <c r="C12" s="12">
        <v>44</v>
      </c>
      <c r="D12" s="11">
        <v>22</v>
      </c>
      <c r="E12" s="13">
        <v>0.5</v>
      </c>
    </row>
    <row r="13" spans="1:5">
      <c r="A13" s="14" t="s">
        <v>14</v>
      </c>
      <c r="B13" s="15">
        <v>9</v>
      </c>
      <c r="C13" s="16">
        <v>22</v>
      </c>
      <c r="D13" s="15">
        <v>16</v>
      </c>
      <c r="E13" s="17">
        <v>0.72727272727272729</v>
      </c>
    </row>
    <row r="14" spans="1:5">
      <c r="A14" s="10" t="s">
        <v>15</v>
      </c>
      <c r="B14" s="11">
        <v>3</v>
      </c>
      <c r="C14" s="12">
        <v>20</v>
      </c>
      <c r="D14" s="11">
        <v>8</v>
      </c>
      <c r="E14" s="13">
        <v>0.4</v>
      </c>
    </row>
    <row r="15" spans="1:5">
      <c r="A15" s="14" t="s">
        <v>16</v>
      </c>
      <c r="B15" s="15">
        <v>15</v>
      </c>
      <c r="C15" s="16">
        <v>77</v>
      </c>
      <c r="D15" s="15">
        <v>37</v>
      </c>
      <c r="E15" s="17">
        <v>0.48051948051948051</v>
      </c>
    </row>
    <row r="16" spans="1:5">
      <c r="A16" s="10" t="s">
        <v>17</v>
      </c>
      <c r="B16" s="11">
        <v>2</v>
      </c>
      <c r="C16" s="12">
        <v>9</v>
      </c>
      <c r="D16" s="11">
        <v>7</v>
      </c>
      <c r="E16" s="13">
        <v>0.77777777777777779</v>
      </c>
    </row>
    <row r="17" spans="1:5">
      <c r="A17" s="14" t="s">
        <v>18</v>
      </c>
      <c r="B17" s="15">
        <v>28</v>
      </c>
      <c r="C17" s="16">
        <v>228</v>
      </c>
      <c r="D17" s="15">
        <v>115</v>
      </c>
      <c r="E17" s="17">
        <v>0.50438596491228072</v>
      </c>
    </row>
    <row r="18" spans="1:5">
      <c r="A18" s="10" t="s">
        <v>19</v>
      </c>
      <c r="B18" s="11">
        <v>2</v>
      </c>
      <c r="C18" s="12">
        <v>4</v>
      </c>
      <c r="D18" s="11">
        <v>1</v>
      </c>
      <c r="E18" s="13">
        <v>0.25</v>
      </c>
    </row>
    <row r="19" spans="1:5">
      <c r="A19" s="14" t="s">
        <v>20</v>
      </c>
      <c r="B19" s="15">
        <v>1</v>
      </c>
      <c r="C19" s="16">
        <v>10</v>
      </c>
      <c r="D19" s="15">
        <v>4</v>
      </c>
      <c r="E19" s="17">
        <v>0.4</v>
      </c>
    </row>
    <row r="20" spans="1:5" ht="30">
      <c r="A20" s="10" t="s">
        <v>21</v>
      </c>
      <c r="B20" s="11">
        <v>1</v>
      </c>
      <c r="C20" s="12">
        <v>7</v>
      </c>
      <c r="D20" s="11">
        <v>2</v>
      </c>
      <c r="E20" s="13">
        <v>0.2857142857142857</v>
      </c>
    </row>
    <row r="21" spans="1:5">
      <c r="A21" s="14" t="s">
        <v>22</v>
      </c>
      <c r="B21" s="15">
        <v>1</v>
      </c>
      <c r="C21" s="16">
        <v>8</v>
      </c>
      <c r="D21" s="15">
        <v>4</v>
      </c>
      <c r="E21" s="17">
        <v>0.5</v>
      </c>
    </row>
    <row r="22" spans="1:5">
      <c r="A22" s="10" t="s">
        <v>23</v>
      </c>
      <c r="B22" s="11">
        <v>1</v>
      </c>
      <c r="C22" s="12">
        <v>4</v>
      </c>
      <c r="D22" s="11">
        <v>3</v>
      </c>
      <c r="E22" s="13">
        <v>0.75</v>
      </c>
    </row>
    <row r="23" spans="1:5" ht="30">
      <c r="A23" s="14" t="s">
        <v>24</v>
      </c>
      <c r="B23" s="15">
        <v>1</v>
      </c>
      <c r="C23" s="16">
        <v>8</v>
      </c>
      <c r="D23" s="15">
        <v>4</v>
      </c>
      <c r="E23" s="17">
        <v>0.5</v>
      </c>
    </row>
    <row r="24" spans="1:5">
      <c r="A24" s="10" t="s">
        <v>25</v>
      </c>
      <c r="B24" s="11">
        <v>3</v>
      </c>
      <c r="C24" s="12">
        <v>15</v>
      </c>
      <c r="D24" s="11">
        <v>9</v>
      </c>
      <c r="E24" s="13">
        <v>0.6</v>
      </c>
    </row>
    <row r="25" spans="1:5">
      <c r="A25" s="14" t="s">
        <v>26</v>
      </c>
      <c r="B25" s="15">
        <v>5</v>
      </c>
      <c r="C25" s="16">
        <v>24</v>
      </c>
      <c r="D25" s="15">
        <v>10</v>
      </c>
      <c r="E25" s="17">
        <v>0.41666666666666669</v>
      </c>
    </row>
    <row r="26" spans="1:5">
      <c r="A26" s="10" t="s">
        <v>27</v>
      </c>
      <c r="B26" s="11">
        <v>30</v>
      </c>
      <c r="C26" s="12">
        <v>163</v>
      </c>
      <c r="D26" s="11">
        <v>82</v>
      </c>
      <c r="E26" s="13">
        <v>0.503</v>
      </c>
    </row>
    <row r="27" spans="1:5">
      <c r="A27" s="14" t="s">
        <v>28</v>
      </c>
      <c r="B27" s="15">
        <v>1</v>
      </c>
      <c r="C27" s="16">
        <v>5</v>
      </c>
      <c r="D27" s="15">
        <v>4</v>
      </c>
      <c r="E27" s="17">
        <v>0.8</v>
      </c>
    </row>
    <row r="28" spans="1:5">
      <c r="A28" s="10" t="s">
        <v>29</v>
      </c>
      <c r="B28" s="11">
        <v>4</v>
      </c>
      <c r="C28" s="12">
        <v>17</v>
      </c>
      <c r="D28" s="11">
        <v>9</v>
      </c>
      <c r="E28" s="13">
        <v>0.52941176470588236</v>
      </c>
    </row>
    <row r="29" spans="1:5">
      <c r="A29" s="14" t="s">
        <v>30</v>
      </c>
      <c r="B29" s="15">
        <v>8</v>
      </c>
      <c r="C29" s="16">
        <v>66</v>
      </c>
      <c r="D29" s="15">
        <v>24</v>
      </c>
      <c r="E29" s="17">
        <v>0.36363636363636365</v>
      </c>
    </row>
    <row r="30" spans="1:5">
      <c r="A30" s="10" t="s">
        <v>31</v>
      </c>
      <c r="B30" s="11">
        <v>22</v>
      </c>
      <c r="C30" s="12">
        <v>177</v>
      </c>
      <c r="D30" s="11">
        <v>92</v>
      </c>
      <c r="E30" s="13">
        <v>0.51977401129943501</v>
      </c>
    </row>
    <row r="31" spans="1:5">
      <c r="A31" s="14" t="s">
        <v>32</v>
      </c>
      <c r="B31" s="15">
        <v>1</v>
      </c>
      <c r="C31" s="16">
        <v>3</v>
      </c>
      <c r="D31" s="15">
        <v>1</v>
      </c>
      <c r="E31" s="17">
        <v>0.33333333333333331</v>
      </c>
    </row>
    <row r="32" spans="1:5">
      <c r="A32" s="10" t="s">
        <v>33</v>
      </c>
      <c r="B32" s="11">
        <v>8</v>
      </c>
      <c r="C32" s="12">
        <v>31</v>
      </c>
      <c r="D32" s="11">
        <v>17</v>
      </c>
      <c r="E32" s="13">
        <v>0.54838709677419351</v>
      </c>
    </row>
    <row r="33" spans="1:5">
      <c r="A33" s="14" t="s">
        <v>34</v>
      </c>
      <c r="B33" s="15">
        <v>1</v>
      </c>
      <c r="C33" s="16">
        <v>11</v>
      </c>
      <c r="D33" s="15">
        <v>3</v>
      </c>
      <c r="E33" s="17">
        <v>0.27272727272727271</v>
      </c>
    </row>
    <row r="34" spans="1:5" ht="45">
      <c r="A34" s="18" t="s">
        <v>165</v>
      </c>
      <c r="B34" s="19">
        <v>1</v>
      </c>
      <c r="C34" s="20">
        <v>32</v>
      </c>
      <c r="D34" s="19">
        <v>20</v>
      </c>
      <c r="E34" s="21">
        <v>0.625</v>
      </c>
    </row>
    <row r="35" spans="1:5">
      <c r="A35" s="14" t="s">
        <v>35</v>
      </c>
      <c r="B35" s="15">
        <v>58</v>
      </c>
      <c r="C35" s="16">
        <v>548</v>
      </c>
      <c r="D35" s="15">
        <v>330</v>
      </c>
      <c r="E35" s="17">
        <v>0.6021897810218978</v>
      </c>
    </row>
    <row r="36" spans="1:5">
      <c r="A36" s="10" t="s">
        <v>36</v>
      </c>
      <c r="B36" s="11">
        <v>2</v>
      </c>
      <c r="C36" s="12">
        <v>12</v>
      </c>
      <c r="D36" s="11">
        <v>5</v>
      </c>
      <c r="E36" s="13">
        <v>0.41666666666666669</v>
      </c>
    </row>
    <row r="37" spans="1:5">
      <c r="A37" s="14" t="s">
        <v>37</v>
      </c>
      <c r="B37" s="15">
        <v>1</v>
      </c>
      <c r="C37" s="16">
        <v>7</v>
      </c>
      <c r="D37" s="15">
        <v>3</v>
      </c>
      <c r="E37" s="17">
        <v>0.42857142857142855</v>
      </c>
    </row>
    <row r="38" spans="1:5">
      <c r="A38" s="10" t="s">
        <v>38</v>
      </c>
      <c r="B38" s="11">
        <v>32</v>
      </c>
      <c r="C38" s="12">
        <v>159</v>
      </c>
      <c r="D38" s="11">
        <v>96</v>
      </c>
      <c r="E38" s="13">
        <v>0.60399999999999998</v>
      </c>
    </row>
    <row r="39" spans="1:5">
      <c r="A39" s="14" t="s">
        <v>39</v>
      </c>
      <c r="B39" s="15">
        <v>35</v>
      </c>
      <c r="C39" s="16">
        <v>162</v>
      </c>
      <c r="D39" s="15">
        <v>82</v>
      </c>
      <c r="E39" s="17">
        <v>0.50617283950617287</v>
      </c>
    </row>
    <row r="40" spans="1:5">
      <c r="A40" s="10" t="s">
        <v>40</v>
      </c>
      <c r="B40" s="11">
        <v>5</v>
      </c>
      <c r="C40" s="12">
        <v>25</v>
      </c>
      <c r="D40" s="11">
        <v>10</v>
      </c>
      <c r="E40" s="13">
        <v>0.4</v>
      </c>
    </row>
    <row r="41" spans="1:5">
      <c r="A41" s="14" t="s">
        <v>41</v>
      </c>
      <c r="B41" s="15">
        <v>4</v>
      </c>
      <c r="C41" s="16">
        <v>37</v>
      </c>
      <c r="D41" s="15">
        <v>16</v>
      </c>
      <c r="E41" s="17">
        <v>0.43243243243243246</v>
      </c>
    </row>
    <row r="42" spans="1:5">
      <c r="A42" s="10" t="s">
        <v>42</v>
      </c>
      <c r="B42" s="11">
        <v>7</v>
      </c>
      <c r="C42" s="12">
        <v>38</v>
      </c>
      <c r="D42" s="11">
        <v>18</v>
      </c>
      <c r="E42" s="13">
        <v>0.47368421052631576</v>
      </c>
    </row>
    <row r="43" spans="1:5">
      <c r="A43" s="14" t="s">
        <v>43</v>
      </c>
      <c r="B43" s="15">
        <v>1</v>
      </c>
      <c r="C43" s="16">
        <v>1</v>
      </c>
      <c r="D43" s="15">
        <v>0</v>
      </c>
      <c r="E43" s="17">
        <v>0</v>
      </c>
    </row>
    <row r="44" spans="1:5">
      <c r="A44" s="10" t="s">
        <v>44</v>
      </c>
      <c r="B44" s="11">
        <v>3</v>
      </c>
      <c r="C44" s="12">
        <v>23</v>
      </c>
      <c r="D44" s="11">
        <v>13</v>
      </c>
      <c r="E44" s="13">
        <v>0.56521739130434778</v>
      </c>
    </row>
    <row r="45" spans="1:5">
      <c r="A45" s="14" t="s">
        <v>45</v>
      </c>
      <c r="B45" s="15">
        <v>1</v>
      </c>
      <c r="C45" s="16">
        <v>9</v>
      </c>
      <c r="D45" s="15">
        <v>5</v>
      </c>
      <c r="E45" s="17">
        <v>0.55555555555555558</v>
      </c>
    </row>
    <row r="46" spans="1:5">
      <c r="A46" s="10" t="s">
        <v>46</v>
      </c>
      <c r="B46" s="11">
        <v>3</v>
      </c>
      <c r="C46" s="12">
        <v>12</v>
      </c>
      <c r="D46" s="11">
        <v>6</v>
      </c>
      <c r="E46" s="13">
        <v>0.5</v>
      </c>
    </row>
    <row r="47" spans="1:5">
      <c r="A47" s="14" t="s">
        <v>47</v>
      </c>
      <c r="B47" s="15">
        <v>11</v>
      </c>
      <c r="C47" s="16">
        <v>67</v>
      </c>
      <c r="D47" s="15">
        <v>33</v>
      </c>
      <c r="E47" s="17">
        <v>0.4925373134328358</v>
      </c>
    </row>
    <row r="48" spans="1:5">
      <c r="A48" s="10" t="s">
        <v>48</v>
      </c>
      <c r="B48" s="11">
        <v>1</v>
      </c>
      <c r="C48" s="12">
        <v>5</v>
      </c>
      <c r="D48" s="11">
        <v>3</v>
      </c>
      <c r="E48" s="13">
        <v>0.6</v>
      </c>
    </row>
    <row r="49" spans="1:5" ht="30">
      <c r="A49" s="14" t="s">
        <v>49</v>
      </c>
      <c r="B49" s="15">
        <v>6</v>
      </c>
      <c r="C49" s="16">
        <v>27</v>
      </c>
      <c r="D49" s="15">
        <v>17</v>
      </c>
      <c r="E49" s="17">
        <v>0.62962962962962965</v>
      </c>
    </row>
    <row r="50" spans="1:5">
      <c r="A50" s="10" t="s">
        <v>50</v>
      </c>
      <c r="B50" s="11">
        <v>4</v>
      </c>
      <c r="C50" s="12">
        <v>27</v>
      </c>
      <c r="D50" s="11">
        <v>14</v>
      </c>
      <c r="E50" s="13">
        <v>0.51851851851851849</v>
      </c>
    </row>
    <row r="51" spans="1:5">
      <c r="A51" s="14" t="s">
        <v>51</v>
      </c>
      <c r="B51" s="15">
        <v>16</v>
      </c>
      <c r="C51" s="16">
        <v>81</v>
      </c>
      <c r="D51" s="15">
        <v>39</v>
      </c>
      <c r="E51" s="17">
        <v>0.48148148148148145</v>
      </c>
    </row>
    <row r="52" spans="1:5">
      <c r="A52" s="10" t="s">
        <v>52</v>
      </c>
      <c r="B52" s="11">
        <v>2</v>
      </c>
      <c r="C52" s="12">
        <v>8</v>
      </c>
      <c r="D52" s="11">
        <v>3</v>
      </c>
      <c r="E52" s="13">
        <v>0.375</v>
      </c>
    </row>
    <row r="53" spans="1:5">
      <c r="A53" s="14" t="s">
        <v>53</v>
      </c>
      <c r="B53" s="15">
        <v>2</v>
      </c>
      <c r="C53" s="16">
        <v>14</v>
      </c>
      <c r="D53" s="15">
        <v>6</v>
      </c>
      <c r="E53" s="17">
        <v>0.42857142857142855</v>
      </c>
    </row>
    <row r="54" spans="1:5">
      <c r="A54" s="10" t="s">
        <v>54</v>
      </c>
      <c r="B54" s="11">
        <v>7</v>
      </c>
      <c r="C54" s="12">
        <v>46</v>
      </c>
      <c r="D54" s="11">
        <v>14</v>
      </c>
      <c r="E54" s="13">
        <v>0.30434782608695654</v>
      </c>
    </row>
    <row r="55" spans="1:5">
      <c r="A55" s="14" t="s">
        <v>55</v>
      </c>
      <c r="B55" s="15">
        <v>1</v>
      </c>
      <c r="C55" s="16">
        <v>5</v>
      </c>
      <c r="D55" s="15">
        <v>2</v>
      </c>
      <c r="E55" s="17">
        <v>0.4</v>
      </c>
    </row>
    <row r="56" spans="1:5">
      <c r="A56" s="10" t="s">
        <v>56</v>
      </c>
      <c r="B56" s="11">
        <v>4</v>
      </c>
      <c r="C56" s="12">
        <v>17</v>
      </c>
      <c r="D56" s="11">
        <v>6</v>
      </c>
      <c r="E56" s="13">
        <v>0.35294117647058826</v>
      </c>
    </row>
    <row r="57" spans="1:5">
      <c r="A57" s="14" t="s">
        <v>57</v>
      </c>
      <c r="B57" s="15">
        <v>1</v>
      </c>
      <c r="C57" s="16">
        <v>9</v>
      </c>
      <c r="D57" s="15">
        <v>8</v>
      </c>
      <c r="E57" s="17">
        <v>0.88888888888888884</v>
      </c>
    </row>
    <row r="58" spans="1:5" ht="15.75" thickBot="1">
      <c r="A58" s="22" t="s">
        <v>356</v>
      </c>
      <c r="B58" s="23">
        <v>4</v>
      </c>
      <c r="C58" s="24">
        <v>33</v>
      </c>
      <c r="D58" s="23">
        <v>18</v>
      </c>
      <c r="E58" s="25">
        <v>0.54545454545454541</v>
      </c>
    </row>
    <row r="59" spans="1:5" ht="15.75" thickBot="1">
      <c r="A59" s="26"/>
      <c r="B59" s="27">
        <f>SUM(B5:B58)</f>
        <v>404</v>
      </c>
      <c r="C59" s="28">
        <f>SUM(C5:C58)</f>
        <v>2610</v>
      </c>
      <c r="D59" s="27">
        <f>SUM(D5:D58)</f>
        <v>1370</v>
      </c>
      <c r="E59" s="29">
        <f>SUM(D59/C59)</f>
        <v>0.52490421455938696</v>
      </c>
    </row>
    <row r="60" spans="1:5">
      <c r="A60" s="1"/>
      <c r="B60" s="2"/>
      <c r="C60" s="2"/>
      <c r="D60" s="2"/>
      <c r="E60" s="2"/>
    </row>
    <row r="61" spans="1:5" ht="49.5" customHeight="1">
      <c r="A61" s="139" t="s">
        <v>58</v>
      </c>
      <c r="B61" s="139"/>
      <c r="C61" s="139"/>
      <c r="D61" s="139"/>
      <c r="E61" s="139"/>
    </row>
  </sheetData>
  <mergeCells count="3">
    <mergeCell ref="A1:E1"/>
    <mergeCell ref="A2:E2"/>
    <mergeCell ref="A61:E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AE06-1332-4205-8C0C-2D8938EEA759}">
  <dimension ref="A1:F508"/>
  <sheetViews>
    <sheetView workbookViewId="0">
      <selection activeCell="B2" sqref="B2:F2"/>
    </sheetView>
  </sheetViews>
  <sheetFormatPr defaultColWidth="8" defaultRowHeight="12.75"/>
  <cols>
    <col min="1" max="1" width="3.5703125" style="95" customWidth="1"/>
    <col min="2" max="2" width="59.5703125" style="97" customWidth="1"/>
    <col min="3" max="5" width="11.5703125" style="98" customWidth="1"/>
    <col min="6" max="6" width="11.5703125" style="99" customWidth="1"/>
    <col min="7" max="16384" width="8" style="96"/>
  </cols>
  <sheetData>
    <row r="1" spans="2:6" ht="15" customHeight="1">
      <c r="B1" s="143" t="s">
        <v>358</v>
      </c>
      <c r="C1" s="143"/>
      <c r="D1" s="143"/>
      <c r="E1" s="143"/>
      <c r="F1" s="143"/>
    </row>
    <row r="2" spans="2:6" ht="15" customHeight="1">
      <c r="B2" s="143" t="s">
        <v>359</v>
      </c>
      <c r="C2" s="143"/>
      <c r="D2" s="143"/>
      <c r="E2" s="143"/>
      <c r="F2" s="143"/>
    </row>
    <row r="3" spans="2:6" ht="15" customHeight="1" thickBot="1"/>
    <row r="4" spans="2:6" ht="51.75" thickBot="1">
      <c r="B4" s="100" t="s">
        <v>360</v>
      </c>
      <c r="C4" s="100" t="s">
        <v>4</v>
      </c>
      <c r="D4" s="100" t="s">
        <v>361</v>
      </c>
      <c r="E4" s="100" t="s">
        <v>362</v>
      </c>
      <c r="F4" s="101" t="s">
        <v>363</v>
      </c>
    </row>
    <row r="5" spans="2:6" ht="18" customHeight="1">
      <c r="B5" s="102"/>
      <c r="C5" s="103"/>
      <c r="D5" s="103"/>
      <c r="E5" s="103"/>
      <c r="F5" s="104"/>
    </row>
    <row r="6" spans="2:6" s="105" customFormat="1" ht="15" customHeight="1">
      <c r="B6" s="106" t="s">
        <v>7</v>
      </c>
      <c r="C6" s="107">
        <f>SUM(C7:C11)</f>
        <v>11</v>
      </c>
      <c r="D6" s="107">
        <f>SUM(D7:D11)</f>
        <v>4</v>
      </c>
      <c r="E6" s="107">
        <f>SUM(E7:E11)</f>
        <v>0</v>
      </c>
      <c r="F6" s="108">
        <f t="shared" ref="F6:F11" si="0">SUM(D6/C6)</f>
        <v>0.36363636363636365</v>
      </c>
    </row>
    <row r="7" spans="2:6" s="105" customFormat="1" ht="15" customHeight="1">
      <c r="B7" s="105" t="s">
        <v>364</v>
      </c>
      <c r="C7" s="109">
        <v>3</v>
      </c>
      <c r="D7" s="109">
        <v>2</v>
      </c>
      <c r="E7" s="109">
        <v>0</v>
      </c>
      <c r="F7" s="110">
        <f t="shared" si="0"/>
        <v>0.66666666666666663</v>
      </c>
    </row>
    <row r="8" spans="2:6" s="105" customFormat="1" ht="15" customHeight="1">
      <c r="B8" s="105" t="s">
        <v>365</v>
      </c>
      <c r="C8" s="109">
        <v>3</v>
      </c>
      <c r="D8" s="109">
        <v>0</v>
      </c>
      <c r="E8" s="109">
        <v>0</v>
      </c>
      <c r="F8" s="110">
        <f t="shared" si="0"/>
        <v>0</v>
      </c>
    </row>
    <row r="9" spans="2:6" s="105" customFormat="1" ht="15" customHeight="1">
      <c r="B9" s="105" t="s">
        <v>366</v>
      </c>
      <c r="C9" s="109">
        <v>2</v>
      </c>
      <c r="D9" s="109">
        <v>0</v>
      </c>
      <c r="E9" s="109">
        <v>0</v>
      </c>
      <c r="F9" s="110">
        <f t="shared" si="0"/>
        <v>0</v>
      </c>
    </row>
    <row r="10" spans="2:6" s="105" customFormat="1" ht="15" customHeight="1">
      <c r="B10" s="105" t="s">
        <v>367</v>
      </c>
      <c r="C10" s="109">
        <v>2</v>
      </c>
      <c r="D10" s="109">
        <v>1</v>
      </c>
      <c r="E10" s="109">
        <v>0</v>
      </c>
      <c r="F10" s="110">
        <f t="shared" si="0"/>
        <v>0.5</v>
      </c>
    </row>
    <row r="11" spans="2:6" s="105" customFormat="1" ht="15" customHeight="1">
      <c r="B11" s="105" t="s">
        <v>368</v>
      </c>
      <c r="C11" s="109">
        <v>1</v>
      </c>
      <c r="D11" s="109">
        <v>1</v>
      </c>
      <c r="E11" s="109">
        <v>0</v>
      </c>
      <c r="F11" s="110">
        <f t="shared" si="0"/>
        <v>1</v>
      </c>
    </row>
    <row r="12" spans="2:6" s="105" customFormat="1" ht="15" customHeight="1">
      <c r="C12" s="109"/>
      <c r="D12" s="109"/>
      <c r="E12" s="109"/>
      <c r="F12" s="110"/>
    </row>
    <row r="13" spans="2:6" s="105" customFormat="1" ht="15" customHeight="1">
      <c r="B13" s="106" t="s">
        <v>8</v>
      </c>
      <c r="C13" s="107">
        <f>SUM(C14)</f>
        <v>8</v>
      </c>
      <c r="D13" s="107">
        <f>SUM(D14)</f>
        <v>3</v>
      </c>
      <c r="E13" s="107">
        <f>SUM(E14:E18)</f>
        <v>0</v>
      </c>
      <c r="F13" s="108">
        <f>SUM(D13/C13)</f>
        <v>0.375</v>
      </c>
    </row>
    <row r="14" spans="2:6" s="105" customFormat="1" ht="15" customHeight="1">
      <c r="B14" s="111" t="s">
        <v>369</v>
      </c>
      <c r="C14" s="112">
        <v>8</v>
      </c>
      <c r="D14" s="112">
        <v>3</v>
      </c>
      <c r="E14" s="112">
        <v>0</v>
      </c>
      <c r="F14" s="110">
        <f>SUM(D14/C14)</f>
        <v>0.375</v>
      </c>
    </row>
    <row r="15" spans="2:6" s="105" customFormat="1" ht="15" customHeight="1">
      <c r="B15" s="111"/>
      <c r="C15" s="112"/>
      <c r="D15" s="112"/>
      <c r="E15" s="112"/>
      <c r="F15" s="137"/>
    </row>
    <row r="16" spans="2:6" s="105" customFormat="1" ht="15" customHeight="1">
      <c r="B16" s="106" t="s">
        <v>9</v>
      </c>
      <c r="C16" s="107">
        <f>SUM(C17:C29)</f>
        <v>58</v>
      </c>
      <c r="D16" s="107">
        <f>SUM(D17:D29)</f>
        <v>35</v>
      </c>
      <c r="E16" s="107">
        <f>SUM(E17:E29)</f>
        <v>0</v>
      </c>
      <c r="F16" s="108">
        <f>SUM(D16/C16)</f>
        <v>0.60344827586206895</v>
      </c>
    </row>
    <row r="17" spans="2:6" s="105" customFormat="1" ht="25.5">
      <c r="B17" s="113" t="s">
        <v>370</v>
      </c>
      <c r="C17" s="109">
        <v>4</v>
      </c>
      <c r="D17" s="109">
        <v>2</v>
      </c>
      <c r="E17" s="109">
        <v>0</v>
      </c>
      <c r="F17" s="110">
        <f>SUM(D17/C17)</f>
        <v>0.5</v>
      </c>
    </row>
    <row r="18" spans="2:6" s="105" customFormat="1" ht="15" customHeight="1">
      <c r="B18" s="105" t="s">
        <v>371</v>
      </c>
      <c r="C18" s="109">
        <v>3</v>
      </c>
      <c r="D18" s="109">
        <v>2</v>
      </c>
      <c r="E18" s="109">
        <v>0</v>
      </c>
      <c r="F18" s="110">
        <f>SUM(D18/C18)</f>
        <v>0.66666666666666663</v>
      </c>
    </row>
    <row r="19" spans="2:6" s="105" customFormat="1" ht="15" customHeight="1">
      <c r="B19" s="113" t="s">
        <v>372</v>
      </c>
      <c r="C19" s="109">
        <v>3</v>
      </c>
      <c r="D19" s="109">
        <v>2</v>
      </c>
      <c r="E19" s="109">
        <v>0</v>
      </c>
      <c r="F19" s="110">
        <f>SUM(D19/C19)</f>
        <v>0.66666666666666663</v>
      </c>
    </row>
    <row r="20" spans="2:6" s="105" customFormat="1" ht="15" customHeight="1">
      <c r="B20" s="105" t="s">
        <v>373</v>
      </c>
      <c r="C20" s="109">
        <v>10</v>
      </c>
      <c r="D20" s="109">
        <v>8</v>
      </c>
      <c r="E20" s="109">
        <v>0</v>
      </c>
      <c r="F20" s="110">
        <f t="shared" ref="F20:F29" si="1">SUM(D20/C20)</f>
        <v>0.8</v>
      </c>
    </row>
    <row r="21" spans="2:6" s="105" customFormat="1" ht="15" customHeight="1">
      <c r="B21" s="105" t="s">
        <v>374</v>
      </c>
      <c r="C21" s="109">
        <v>11</v>
      </c>
      <c r="D21" s="109">
        <v>7</v>
      </c>
      <c r="E21" s="109">
        <v>0</v>
      </c>
      <c r="F21" s="110">
        <f t="shared" si="1"/>
        <v>0.63636363636363635</v>
      </c>
    </row>
    <row r="22" spans="2:6" s="105" customFormat="1" ht="15" customHeight="1">
      <c r="B22" s="105" t="s">
        <v>375</v>
      </c>
      <c r="C22" s="109">
        <v>3</v>
      </c>
      <c r="D22" s="109">
        <v>0</v>
      </c>
      <c r="E22" s="109">
        <v>0</v>
      </c>
      <c r="F22" s="110">
        <f t="shared" si="1"/>
        <v>0</v>
      </c>
    </row>
    <row r="23" spans="2:6" s="105" customFormat="1" ht="15" customHeight="1">
      <c r="B23" s="105" t="s">
        <v>376</v>
      </c>
      <c r="C23" s="109">
        <v>3</v>
      </c>
      <c r="D23" s="109">
        <v>2</v>
      </c>
      <c r="E23" s="109">
        <v>0</v>
      </c>
      <c r="F23" s="110">
        <f t="shared" si="1"/>
        <v>0.66666666666666663</v>
      </c>
    </row>
    <row r="24" spans="2:6" s="105" customFormat="1" ht="15" customHeight="1">
      <c r="B24" s="105" t="s">
        <v>377</v>
      </c>
      <c r="C24" s="109">
        <v>2</v>
      </c>
      <c r="D24" s="109">
        <v>2</v>
      </c>
      <c r="E24" s="109">
        <v>0</v>
      </c>
      <c r="F24" s="110">
        <f t="shared" si="1"/>
        <v>1</v>
      </c>
    </row>
    <row r="25" spans="2:6" s="105" customFormat="1" ht="15" customHeight="1">
      <c r="B25" s="105" t="s">
        <v>378</v>
      </c>
      <c r="C25" s="109">
        <v>1</v>
      </c>
      <c r="D25" s="109">
        <v>0</v>
      </c>
      <c r="E25" s="109">
        <v>0</v>
      </c>
      <c r="F25" s="110">
        <f t="shared" si="1"/>
        <v>0</v>
      </c>
    </row>
    <row r="26" spans="2:6" s="105" customFormat="1" ht="15" customHeight="1">
      <c r="B26" s="105" t="s">
        <v>379</v>
      </c>
      <c r="C26" s="109">
        <v>8</v>
      </c>
      <c r="D26" s="109">
        <v>5</v>
      </c>
      <c r="E26" s="109">
        <v>0</v>
      </c>
      <c r="F26" s="110">
        <f t="shared" si="1"/>
        <v>0.625</v>
      </c>
    </row>
    <row r="27" spans="2:6" s="105" customFormat="1" ht="15" customHeight="1">
      <c r="B27" s="105" t="s">
        <v>380</v>
      </c>
      <c r="C27" s="109">
        <v>6</v>
      </c>
      <c r="D27" s="109">
        <v>3</v>
      </c>
      <c r="E27" s="109">
        <v>0</v>
      </c>
      <c r="F27" s="110">
        <f t="shared" si="1"/>
        <v>0.5</v>
      </c>
    </row>
    <row r="28" spans="2:6" s="105" customFormat="1" ht="15" customHeight="1">
      <c r="B28" s="105" t="s">
        <v>381</v>
      </c>
      <c r="C28" s="109">
        <v>1</v>
      </c>
      <c r="D28" s="109">
        <v>1</v>
      </c>
      <c r="E28" s="109">
        <v>0</v>
      </c>
      <c r="F28" s="110">
        <f t="shared" si="1"/>
        <v>1</v>
      </c>
    </row>
    <row r="29" spans="2:6" s="105" customFormat="1" ht="15" customHeight="1">
      <c r="B29" s="105" t="s">
        <v>382</v>
      </c>
      <c r="C29" s="109">
        <v>3</v>
      </c>
      <c r="D29" s="109">
        <v>1</v>
      </c>
      <c r="E29" s="109">
        <v>0</v>
      </c>
      <c r="F29" s="110">
        <f t="shared" si="1"/>
        <v>0.33333333333333331</v>
      </c>
    </row>
    <row r="30" spans="2:6" s="105" customFormat="1" ht="15" customHeight="1">
      <c r="B30" s="113"/>
      <c r="C30" s="109"/>
      <c r="D30" s="109"/>
      <c r="E30" s="109"/>
      <c r="F30" s="110"/>
    </row>
    <row r="31" spans="2:6" s="105" customFormat="1" ht="15" customHeight="1">
      <c r="B31" s="106" t="s">
        <v>10</v>
      </c>
      <c r="C31" s="107">
        <f>SUM(C32:C38)</f>
        <v>51</v>
      </c>
      <c r="D31" s="107">
        <f>SUM(D32:D38)</f>
        <v>28</v>
      </c>
      <c r="E31" s="107">
        <f>SUM(E32:E38)</f>
        <v>1</v>
      </c>
      <c r="F31" s="108">
        <f>SUM(D31/C31)</f>
        <v>0.5490196078431373</v>
      </c>
    </row>
    <row r="32" spans="2:6" s="105" customFormat="1" ht="15" customHeight="1">
      <c r="B32" s="105" t="s">
        <v>383</v>
      </c>
      <c r="C32" s="109">
        <v>13</v>
      </c>
      <c r="D32" s="109">
        <v>7</v>
      </c>
      <c r="E32" s="109">
        <v>0</v>
      </c>
      <c r="F32" s="110">
        <f t="shared" ref="F32:F38" si="2">SUM(D32/C32)</f>
        <v>0.53846153846153844</v>
      </c>
    </row>
    <row r="33" spans="2:6" s="105" customFormat="1" ht="15" customHeight="1">
      <c r="B33" s="105" t="s">
        <v>384</v>
      </c>
      <c r="C33" s="109">
        <v>7</v>
      </c>
      <c r="D33" s="109">
        <v>4</v>
      </c>
      <c r="E33" s="109">
        <v>0</v>
      </c>
      <c r="F33" s="110">
        <f t="shared" si="2"/>
        <v>0.5714285714285714</v>
      </c>
    </row>
    <row r="34" spans="2:6" s="105" customFormat="1" ht="15" customHeight="1">
      <c r="B34" s="105" t="s">
        <v>385</v>
      </c>
      <c r="C34" s="109">
        <v>8</v>
      </c>
      <c r="D34" s="109">
        <v>4</v>
      </c>
      <c r="E34" s="109">
        <v>0</v>
      </c>
      <c r="F34" s="110">
        <f t="shared" si="2"/>
        <v>0.5</v>
      </c>
    </row>
    <row r="35" spans="2:6" s="105" customFormat="1" ht="15" customHeight="1">
      <c r="B35" s="105" t="s">
        <v>386</v>
      </c>
      <c r="C35" s="109">
        <v>8</v>
      </c>
      <c r="D35" s="109">
        <v>5</v>
      </c>
      <c r="E35" s="109">
        <v>1</v>
      </c>
      <c r="F35" s="110">
        <f t="shared" si="2"/>
        <v>0.625</v>
      </c>
    </row>
    <row r="36" spans="2:6" s="105" customFormat="1" ht="15" customHeight="1">
      <c r="B36" s="105" t="s">
        <v>387</v>
      </c>
      <c r="C36" s="109">
        <v>1</v>
      </c>
      <c r="D36" s="109">
        <v>1</v>
      </c>
      <c r="E36" s="109">
        <v>0</v>
      </c>
      <c r="F36" s="110">
        <f t="shared" si="2"/>
        <v>1</v>
      </c>
    </row>
    <row r="37" spans="2:6" s="105" customFormat="1" ht="15" customHeight="1">
      <c r="B37" s="105" t="s">
        <v>388</v>
      </c>
      <c r="C37" s="109">
        <v>8</v>
      </c>
      <c r="D37" s="109">
        <v>4</v>
      </c>
      <c r="E37" s="109">
        <v>0</v>
      </c>
      <c r="F37" s="110">
        <f t="shared" si="2"/>
        <v>0.5</v>
      </c>
    </row>
    <row r="38" spans="2:6" s="105" customFormat="1" ht="15" customHeight="1">
      <c r="B38" s="105" t="s">
        <v>389</v>
      </c>
      <c r="C38" s="109">
        <v>6</v>
      </c>
      <c r="D38" s="109">
        <v>3</v>
      </c>
      <c r="E38" s="109">
        <v>0</v>
      </c>
      <c r="F38" s="110">
        <f t="shared" si="2"/>
        <v>0.5</v>
      </c>
    </row>
    <row r="39" spans="2:6" s="105" customFormat="1" ht="15" customHeight="1">
      <c r="B39" s="113"/>
      <c r="C39" s="109"/>
      <c r="D39" s="109"/>
      <c r="E39" s="109"/>
      <c r="F39" s="110"/>
    </row>
    <row r="40" spans="2:6" s="105" customFormat="1" ht="15" customHeight="1">
      <c r="B40" s="106" t="s">
        <v>357</v>
      </c>
      <c r="C40" s="107">
        <f>SUM(C41:C46)</f>
        <v>90</v>
      </c>
      <c r="D40" s="107">
        <f>SUM(D41:D46)</f>
        <v>42</v>
      </c>
      <c r="E40" s="107">
        <f>SUM(E41:E46)</f>
        <v>0</v>
      </c>
      <c r="F40" s="108">
        <f>SUM(D40/C40)</f>
        <v>0.46666666666666667</v>
      </c>
    </row>
    <row r="41" spans="2:6" s="105" customFormat="1" ht="15" customHeight="1">
      <c r="B41" s="113" t="s">
        <v>390</v>
      </c>
      <c r="C41" s="109">
        <v>1</v>
      </c>
      <c r="D41" s="109">
        <v>0</v>
      </c>
      <c r="E41" s="109">
        <v>0</v>
      </c>
      <c r="F41" s="110">
        <f t="shared" ref="F41:F46" si="3">SUM(D41/C41)</f>
        <v>0</v>
      </c>
    </row>
    <row r="42" spans="2:6" s="105" customFormat="1" ht="15" customHeight="1">
      <c r="B42" s="105" t="s">
        <v>391</v>
      </c>
      <c r="C42" s="109">
        <v>26</v>
      </c>
      <c r="D42" s="109">
        <v>18</v>
      </c>
      <c r="E42" s="109">
        <v>0</v>
      </c>
      <c r="F42" s="110">
        <f t="shared" si="3"/>
        <v>0.69230769230769229</v>
      </c>
    </row>
    <row r="43" spans="2:6" s="105" customFormat="1" ht="15" customHeight="1">
      <c r="B43" s="105" t="s">
        <v>392</v>
      </c>
      <c r="C43" s="109">
        <v>15</v>
      </c>
      <c r="D43" s="109">
        <v>7</v>
      </c>
      <c r="E43" s="109">
        <v>0</v>
      </c>
      <c r="F43" s="110">
        <f t="shared" si="3"/>
        <v>0.46666666666666667</v>
      </c>
    </row>
    <row r="44" spans="2:6" s="105" customFormat="1" ht="15" customHeight="1">
      <c r="B44" s="105" t="s">
        <v>393</v>
      </c>
      <c r="C44" s="109">
        <v>1</v>
      </c>
      <c r="D44" s="109">
        <v>0</v>
      </c>
      <c r="E44" s="109">
        <v>0</v>
      </c>
      <c r="F44" s="110">
        <f t="shared" si="3"/>
        <v>0</v>
      </c>
    </row>
    <row r="45" spans="2:6" s="105" customFormat="1" ht="15" customHeight="1">
      <c r="B45" s="105" t="s">
        <v>394</v>
      </c>
      <c r="C45" s="109">
        <v>1</v>
      </c>
      <c r="D45" s="109">
        <v>0</v>
      </c>
      <c r="E45" s="109">
        <v>0</v>
      </c>
      <c r="F45" s="110">
        <f t="shared" si="3"/>
        <v>0</v>
      </c>
    </row>
    <row r="46" spans="2:6" s="105" customFormat="1" ht="15" customHeight="1">
      <c r="B46" s="105" t="s">
        <v>395</v>
      </c>
      <c r="C46" s="109">
        <v>46</v>
      </c>
      <c r="D46" s="109">
        <v>17</v>
      </c>
      <c r="E46" s="109">
        <v>0</v>
      </c>
      <c r="F46" s="110">
        <f t="shared" si="3"/>
        <v>0.36956521739130432</v>
      </c>
    </row>
    <row r="47" spans="2:6" s="105" customFormat="1" ht="15" customHeight="1">
      <c r="C47" s="109"/>
      <c r="D47" s="109"/>
      <c r="E47" s="109"/>
      <c r="F47" s="110"/>
    </row>
    <row r="48" spans="2:6" s="105" customFormat="1" ht="15" customHeight="1">
      <c r="B48" s="106" t="s">
        <v>11</v>
      </c>
      <c r="C48" s="107">
        <f>SUM(C49)</f>
        <v>4</v>
      </c>
      <c r="D48" s="107">
        <f>SUM(D49)</f>
        <v>2</v>
      </c>
      <c r="E48" s="107">
        <f>SUM(E49)</f>
        <v>0</v>
      </c>
      <c r="F48" s="108">
        <f>SUM(D48/C48)</f>
        <v>0.5</v>
      </c>
    </row>
    <row r="49" spans="2:6" s="105" customFormat="1" ht="15" customHeight="1">
      <c r="B49" s="105" t="s">
        <v>396</v>
      </c>
      <c r="C49" s="109">
        <v>4</v>
      </c>
      <c r="D49" s="109">
        <v>2</v>
      </c>
      <c r="E49" s="109">
        <v>0</v>
      </c>
      <c r="F49" s="110">
        <f t="shared" ref="F49" si="4">SUM(D49/C49)</f>
        <v>0.5</v>
      </c>
    </row>
    <row r="50" spans="2:6" s="105" customFormat="1" ht="15" customHeight="1">
      <c r="B50" s="113"/>
      <c r="C50" s="109"/>
      <c r="D50" s="109"/>
      <c r="E50" s="109"/>
      <c r="F50" s="110"/>
    </row>
    <row r="51" spans="2:6" s="105" customFormat="1" ht="15" customHeight="1">
      <c r="B51" s="106" t="s">
        <v>12</v>
      </c>
      <c r="C51" s="107">
        <f>SUM(C52:C57)</f>
        <v>31</v>
      </c>
      <c r="D51" s="107">
        <f>SUM(D52:D57)</f>
        <v>15</v>
      </c>
      <c r="E51" s="107">
        <f>SUM(E52:E57)</f>
        <v>0</v>
      </c>
      <c r="F51" s="108">
        <f>SUM(D51/C51)</f>
        <v>0.4838709677419355</v>
      </c>
    </row>
    <row r="52" spans="2:6" s="105" customFormat="1" ht="15" customHeight="1">
      <c r="B52" s="105" t="s">
        <v>397</v>
      </c>
      <c r="C52" s="109">
        <v>6</v>
      </c>
      <c r="D52" s="109">
        <v>4</v>
      </c>
      <c r="E52" s="109">
        <v>0</v>
      </c>
      <c r="F52" s="110">
        <f t="shared" ref="F52:F57" si="5">SUM(D52/C52)</f>
        <v>0.66666666666666663</v>
      </c>
    </row>
    <row r="53" spans="2:6" s="105" customFormat="1" ht="15" customHeight="1">
      <c r="B53" s="105" t="s">
        <v>398</v>
      </c>
      <c r="C53" s="109">
        <v>3</v>
      </c>
      <c r="D53" s="109">
        <v>2</v>
      </c>
      <c r="E53" s="109">
        <v>0</v>
      </c>
      <c r="F53" s="110">
        <f t="shared" si="5"/>
        <v>0.66666666666666663</v>
      </c>
    </row>
    <row r="54" spans="2:6" s="105" customFormat="1" ht="15" customHeight="1">
      <c r="B54" s="105" t="s">
        <v>399</v>
      </c>
      <c r="C54" s="109">
        <v>1</v>
      </c>
      <c r="D54" s="109">
        <v>0</v>
      </c>
      <c r="E54" s="109">
        <v>0</v>
      </c>
      <c r="F54" s="110">
        <f t="shared" si="5"/>
        <v>0</v>
      </c>
    </row>
    <row r="55" spans="2:6" s="105" customFormat="1" ht="15" customHeight="1">
      <c r="B55" s="105" t="s">
        <v>400</v>
      </c>
      <c r="C55" s="109">
        <v>7</v>
      </c>
      <c r="D55" s="109">
        <v>2</v>
      </c>
      <c r="E55" s="109">
        <v>0</v>
      </c>
      <c r="F55" s="110">
        <f t="shared" si="5"/>
        <v>0.2857142857142857</v>
      </c>
    </row>
    <row r="56" spans="2:6" s="105" customFormat="1" ht="15" customHeight="1">
      <c r="B56" s="113" t="s">
        <v>401</v>
      </c>
      <c r="C56" s="109">
        <v>7</v>
      </c>
      <c r="D56" s="109">
        <v>3</v>
      </c>
      <c r="E56" s="109">
        <v>0</v>
      </c>
      <c r="F56" s="110">
        <f t="shared" si="5"/>
        <v>0.42857142857142855</v>
      </c>
    </row>
    <row r="57" spans="2:6" s="105" customFormat="1" ht="15" customHeight="1">
      <c r="B57" s="113" t="s">
        <v>402</v>
      </c>
      <c r="C57" s="109">
        <v>7</v>
      </c>
      <c r="D57" s="109">
        <v>4</v>
      </c>
      <c r="E57" s="109">
        <v>0</v>
      </c>
      <c r="F57" s="110">
        <f t="shared" si="5"/>
        <v>0.5714285714285714</v>
      </c>
    </row>
    <row r="58" spans="2:6" s="105" customFormat="1" ht="15" customHeight="1">
      <c r="B58" s="113"/>
      <c r="C58" s="109"/>
      <c r="D58" s="109"/>
      <c r="E58" s="109"/>
      <c r="F58" s="110"/>
    </row>
    <row r="59" spans="2:6" s="105" customFormat="1" ht="15" customHeight="1">
      <c r="B59" s="106" t="s">
        <v>13</v>
      </c>
      <c r="C59" s="107">
        <f>SUM(C60:C65)</f>
        <v>44</v>
      </c>
      <c r="D59" s="107">
        <f>SUM(D60:D65)</f>
        <v>22</v>
      </c>
      <c r="E59" s="107">
        <f>SUM(E60:E65)</f>
        <v>0</v>
      </c>
      <c r="F59" s="108">
        <f>SUM(D59/C59)</f>
        <v>0.5</v>
      </c>
    </row>
    <row r="60" spans="2:6" s="105" customFormat="1" ht="15" customHeight="1">
      <c r="B60" s="105" t="s">
        <v>403</v>
      </c>
      <c r="C60" s="109">
        <v>6</v>
      </c>
      <c r="D60" s="109">
        <v>2</v>
      </c>
      <c r="E60" s="109">
        <v>0</v>
      </c>
      <c r="F60" s="110">
        <f t="shared" ref="F60:F65" si="6">SUM(D60/C60)</f>
        <v>0.33333333333333331</v>
      </c>
    </row>
    <row r="61" spans="2:6" s="105" customFormat="1" ht="15" customHeight="1">
      <c r="B61" s="105" t="s">
        <v>404</v>
      </c>
      <c r="C61" s="109">
        <v>7</v>
      </c>
      <c r="D61" s="109">
        <v>3</v>
      </c>
      <c r="E61" s="109">
        <v>0</v>
      </c>
      <c r="F61" s="110">
        <f t="shared" si="6"/>
        <v>0.42857142857142855</v>
      </c>
    </row>
    <row r="62" spans="2:6" s="105" customFormat="1" ht="15" customHeight="1">
      <c r="B62" s="105" t="s">
        <v>405</v>
      </c>
      <c r="C62" s="109">
        <v>7</v>
      </c>
      <c r="D62" s="109">
        <v>3</v>
      </c>
      <c r="E62" s="109">
        <v>0</v>
      </c>
      <c r="F62" s="110">
        <f t="shared" si="6"/>
        <v>0.42857142857142855</v>
      </c>
    </row>
    <row r="63" spans="2:6" s="105" customFormat="1" ht="15" customHeight="1">
      <c r="B63" s="105" t="s">
        <v>406</v>
      </c>
      <c r="C63" s="109">
        <v>9</v>
      </c>
      <c r="D63" s="109">
        <v>4</v>
      </c>
      <c r="E63" s="109">
        <v>0</v>
      </c>
      <c r="F63" s="110">
        <f t="shared" si="6"/>
        <v>0.44444444444444442</v>
      </c>
    </row>
    <row r="64" spans="2:6" s="105" customFormat="1" ht="15" customHeight="1">
      <c r="B64" s="105" t="s">
        <v>407</v>
      </c>
      <c r="C64" s="109">
        <v>6</v>
      </c>
      <c r="D64" s="109">
        <v>4</v>
      </c>
      <c r="E64" s="109">
        <v>0</v>
      </c>
      <c r="F64" s="110">
        <f t="shared" si="6"/>
        <v>0.66666666666666663</v>
      </c>
    </row>
    <row r="65" spans="2:6" s="105" customFormat="1" ht="15" customHeight="1">
      <c r="B65" s="105" t="s">
        <v>408</v>
      </c>
      <c r="C65" s="109">
        <v>9</v>
      </c>
      <c r="D65" s="109">
        <v>6</v>
      </c>
      <c r="E65" s="109">
        <v>0</v>
      </c>
      <c r="F65" s="110">
        <f t="shared" si="6"/>
        <v>0.66666666666666663</v>
      </c>
    </row>
    <row r="66" spans="2:6" s="105" customFormat="1" ht="15" customHeight="1">
      <c r="B66" s="113"/>
      <c r="C66" s="109"/>
      <c r="D66" s="109"/>
      <c r="E66" s="109"/>
      <c r="F66" s="110"/>
    </row>
    <row r="67" spans="2:6" s="105" customFormat="1" ht="15" customHeight="1">
      <c r="B67" s="106" t="s">
        <v>14</v>
      </c>
      <c r="C67" s="107">
        <f>SUM(C68)</f>
        <v>22</v>
      </c>
      <c r="D67" s="107">
        <f>SUM(D68)</f>
        <v>16</v>
      </c>
      <c r="E67" s="107">
        <f>SUM(E68)</f>
        <v>0</v>
      </c>
      <c r="F67" s="108">
        <f>SUM(D67/C67)</f>
        <v>0.72727272727272729</v>
      </c>
    </row>
    <row r="68" spans="2:6" s="105" customFormat="1" ht="15" customHeight="1">
      <c r="B68" s="105" t="s">
        <v>409</v>
      </c>
      <c r="C68" s="109">
        <v>22</v>
      </c>
      <c r="D68" s="109">
        <v>16</v>
      </c>
      <c r="E68" s="109">
        <v>0</v>
      </c>
      <c r="F68" s="110">
        <f t="shared" ref="F68" si="7">SUM(D68/C68)</f>
        <v>0.72727272727272729</v>
      </c>
    </row>
    <row r="69" spans="2:6" s="105" customFormat="1" ht="15" customHeight="1">
      <c r="C69" s="109"/>
      <c r="D69" s="109"/>
      <c r="E69" s="109"/>
      <c r="F69" s="110"/>
    </row>
    <row r="70" spans="2:6" s="105" customFormat="1" ht="15" customHeight="1">
      <c r="B70" s="106" t="s">
        <v>15</v>
      </c>
      <c r="C70" s="107">
        <f>SUM(C71:C73)</f>
        <v>20</v>
      </c>
      <c r="D70" s="107">
        <f>SUM(D71:D73)</f>
        <v>8</v>
      </c>
      <c r="E70" s="107">
        <f>SUM(E71:E73)</f>
        <v>0</v>
      </c>
      <c r="F70" s="108">
        <f>SUM(D70/C70)</f>
        <v>0.4</v>
      </c>
    </row>
    <row r="71" spans="2:6" s="105" customFormat="1" ht="15" customHeight="1">
      <c r="B71" s="105" t="s">
        <v>410</v>
      </c>
      <c r="C71" s="109">
        <v>8</v>
      </c>
      <c r="D71" s="109">
        <v>4</v>
      </c>
      <c r="E71" s="109">
        <v>0</v>
      </c>
      <c r="F71" s="110">
        <f t="shared" ref="F71:F73" si="8">SUM(D71/C71)</f>
        <v>0.5</v>
      </c>
    </row>
    <row r="72" spans="2:6" s="105" customFormat="1" ht="15" customHeight="1">
      <c r="B72" s="105" t="s">
        <v>411</v>
      </c>
      <c r="C72" s="109">
        <v>6</v>
      </c>
      <c r="D72" s="109">
        <v>2</v>
      </c>
      <c r="E72" s="109">
        <v>0</v>
      </c>
      <c r="F72" s="110">
        <f t="shared" si="8"/>
        <v>0.33333333333333331</v>
      </c>
    </row>
    <row r="73" spans="2:6" s="105" customFormat="1" ht="15" customHeight="1">
      <c r="B73" s="105" t="s">
        <v>412</v>
      </c>
      <c r="C73" s="112">
        <v>6</v>
      </c>
      <c r="D73" s="109">
        <v>2</v>
      </c>
      <c r="E73" s="109">
        <v>0</v>
      </c>
      <c r="F73" s="110">
        <f t="shared" si="8"/>
        <v>0.33333333333333331</v>
      </c>
    </row>
    <row r="74" spans="2:6" s="105" customFormat="1" ht="15" customHeight="1">
      <c r="B74" s="113"/>
      <c r="C74" s="109"/>
      <c r="D74" s="109"/>
      <c r="E74" s="109"/>
      <c r="F74" s="110"/>
    </row>
    <row r="75" spans="2:6" s="105" customFormat="1" ht="15" customHeight="1">
      <c r="B75" s="106" t="s">
        <v>16</v>
      </c>
      <c r="C75" s="107">
        <f>SUM(C76:C90)</f>
        <v>77</v>
      </c>
      <c r="D75" s="107">
        <f>SUM(D76:D90)</f>
        <v>37</v>
      </c>
      <c r="E75" s="107">
        <f>SUM(E76:E90)</f>
        <v>0</v>
      </c>
      <c r="F75" s="108">
        <f>SUM(D75/C75)</f>
        <v>0.48051948051948051</v>
      </c>
    </row>
    <row r="76" spans="2:6" s="105" customFormat="1" ht="15" customHeight="1">
      <c r="B76" s="105" t="s">
        <v>413</v>
      </c>
      <c r="C76" s="109">
        <v>7</v>
      </c>
      <c r="D76" s="109">
        <v>5</v>
      </c>
      <c r="E76" s="109">
        <v>0</v>
      </c>
      <c r="F76" s="110">
        <f t="shared" ref="F76:F90" si="9">SUM(D76/C76)</f>
        <v>0.7142857142857143</v>
      </c>
    </row>
    <row r="77" spans="2:6" s="105" customFormat="1" ht="15" customHeight="1">
      <c r="B77" s="105" t="s">
        <v>414</v>
      </c>
      <c r="C77" s="109">
        <v>1</v>
      </c>
      <c r="D77" s="109">
        <v>1</v>
      </c>
      <c r="E77" s="109">
        <v>0</v>
      </c>
      <c r="F77" s="110">
        <f t="shared" si="9"/>
        <v>1</v>
      </c>
    </row>
    <row r="78" spans="2:6" s="105" customFormat="1" ht="15" customHeight="1">
      <c r="B78" s="105" t="s">
        <v>415</v>
      </c>
      <c r="C78" s="109">
        <v>9</v>
      </c>
      <c r="D78" s="109">
        <v>5</v>
      </c>
      <c r="E78" s="109">
        <v>0</v>
      </c>
      <c r="F78" s="110">
        <f t="shared" si="9"/>
        <v>0.55555555555555558</v>
      </c>
    </row>
    <row r="79" spans="2:6" s="105" customFormat="1" ht="15" customHeight="1">
      <c r="B79" s="113" t="s">
        <v>416</v>
      </c>
      <c r="C79" s="109">
        <v>1</v>
      </c>
      <c r="D79" s="109">
        <v>1</v>
      </c>
      <c r="E79" s="109">
        <v>0</v>
      </c>
      <c r="F79" s="110">
        <f t="shared" si="9"/>
        <v>1</v>
      </c>
    </row>
    <row r="80" spans="2:6" s="105" customFormat="1" ht="15" customHeight="1">
      <c r="B80" s="113" t="s">
        <v>417</v>
      </c>
      <c r="C80" s="109">
        <v>5</v>
      </c>
      <c r="D80" s="109">
        <v>2</v>
      </c>
      <c r="E80" s="109">
        <v>0</v>
      </c>
      <c r="F80" s="110">
        <f t="shared" si="9"/>
        <v>0.4</v>
      </c>
    </row>
    <row r="81" spans="2:6" s="105" customFormat="1" ht="15" customHeight="1">
      <c r="B81" s="113" t="s">
        <v>418</v>
      </c>
      <c r="C81" s="109">
        <v>5</v>
      </c>
      <c r="D81" s="109">
        <v>2</v>
      </c>
      <c r="E81" s="109">
        <v>0</v>
      </c>
      <c r="F81" s="110">
        <f t="shared" si="9"/>
        <v>0.4</v>
      </c>
    </row>
    <row r="82" spans="2:6" s="105" customFormat="1" ht="15" customHeight="1">
      <c r="B82" s="105" t="s">
        <v>419</v>
      </c>
      <c r="C82" s="109">
        <v>8</v>
      </c>
      <c r="D82" s="109">
        <v>4</v>
      </c>
      <c r="E82" s="109">
        <v>0</v>
      </c>
      <c r="F82" s="110">
        <f t="shared" si="9"/>
        <v>0.5</v>
      </c>
    </row>
    <row r="83" spans="2:6" s="105" customFormat="1" ht="15" customHeight="1">
      <c r="B83" s="105" t="s">
        <v>420</v>
      </c>
      <c r="C83" s="109">
        <v>9</v>
      </c>
      <c r="D83" s="109">
        <v>3</v>
      </c>
      <c r="E83" s="109">
        <v>0</v>
      </c>
      <c r="F83" s="110">
        <f t="shared" si="9"/>
        <v>0.33333333333333331</v>
      </c>
    </row>
    <row r="84" spans="2:6" s="105" customFormat="1" ht="15" customHeight="1">
      <c r="B84" s="105" t="s">
        <v>421</v>
      </c>
      <c r="C84" s="109">
        <v>6</v>
      </c>
      <c r="D84" s="109">
        <v>3</v>
      </c>
      <c r="E84" s="109">
        <v>0</v>
      </c>
      <c r="F84" s="110">
        <f t="shared" si="9"/>
        <v>0.5</v>
      </c>
    </row>
    <row r="85" spans="2:6" s="105" customFormat="1" ht="15" customHeight="1">
      <c r="B85" s="105" t="s">
        <v>422</v>
      </c>
      <c r="C85" s="109">
        <v>2</v>
      </c>
      <c r="D85" s="109">
        <v>1</v>
      </c>
      <c r="E85" s="109">
        <v>0</v>
      </c>
      <c r="F85" s="110">
        <f t="shared" si="9"/>
        <v>0.5</v>
      </c>
    </row>
    <row r="86" spans="2:6" s="105" customFormat="1" ht="15" customHeight="1">
      <c r="B86" s="105" t="s">
        <v>423</v>
      </c>
      <c r="C86" s="109">
        <v>2</v>
      </c>
      <c r="D86" s="109">
        <v>0</v>
      </c>
      <c r="E86" s="109">
        <v>0</v>
      </c>
      <c r="F86" s="110">
        <f t="shared" si="9"/>
        <v>0</v>
      </c>
    </row>
    <row r="87" spans="2:6" s="105" customFormat="1" ht="15" customHeight="1">
      <c r="B87" s="113" t="s">
        <v>424</v>
      </c>
      <c r="C87" s="109">
        <v>7</v>
      </c>
      <c r="D87" s="109">
        <v>3</v>
      </c>
      <c r="E87" s="109">
        <v>0</v>
      </c>
      <c r="F87" s="110">
        <f t="shared" si="9"/>
        <v>0.42857142857142855</v>
      </c>
    </row>
    <row r="88" spans="2:6" s="105" customFormat="1" ht="15" customHeight="1">
      <c r="B88" s="105" t="s">
        <v>425</v>
      </c>
      <c r="C88" s="109">
        <v>1</v>
      </c>
      <c r="D88" s="109">
        <v>1</v>
      </c>
      <c r="E88" s="109">
        <v>0</v>
      </c>
      <c r="F88" s="110">
        <f t="shared" si="9"/>
        <v>1</v>
      </c>
    </row>
    <row r="89" spans="2:6" s="105" customFormat="1" ht="15" customHeight="1">
      <c r="B89" s="105" t="s">
        <v>426</v>
      </c>
      <c r="C89" s="109">
        <v>11</v>
      </c>
      <c r="D89" s="109">
        <v>4</v>
      </c>
      <c r="E89" s="109">
        <v>0</v>
      </c>
      <c r="F89" s="110">
        <f t="shared" si="9"/>
        <v>0.36363636363636365</v>
      </c>
    </row>
    <row r="90" spans="2:6" s="105" customFormat="1" ht="15" customHeight="1">
      <c r="B90" s="105" t="s">
        <v>427</v>
      </c>
      <c r="C90" s="109">
        <v>3</v>
      </c>
      <c r="D90" s="109">
        <v>2</v>
      </c>
      <c r="E90" s="109">
        <v>0</v>
      </c>
      <c r="F90" s="110">
        <f t="shared" si="9"/>
        <v>0.66666666666666663</v>
      </c>
    </row>
    <row r="91" spans="2:6" s="105" customFormat="1" ht="15" customHeight="1">
      <c r="C91" s="109"/>
      <c r="D91" s="109"/>
      <c r="E91" s="109"/>
      <c r="F91" s="110"/>
    </row>
    <row r="92" spans="2:6" s="105" customFormat="1" ht="15" customHeight="1">
      <c r="B92" s="106" t="s">
        <v>17</v>
      </c>
      <c r="C92" s="107">
        <f>SUM(C93:C94)</f>
        <v>9</v>
      </c>
      <c r="D92" s="107">
        <f>SUM(D93:D94)</f>
        <v>7</v>
      </c>
      <c r="E92" s="107">
        <f>SUM(E93:E94)</f>
        <v>0</v>
      </c>
      <c r="F92" s="108">
        <f>SUM(D92/C92)</f>
        <v>0.77777777777777779</v>
      </c>
    </row>
    <row r="93" spans="2:6" s="105" customFormat="1" ht="15" customHeight="1">
      <c r="B93" s="105" t="s">
        <v>428</v>
      </c>
      <c r="C93" s="112">
        <v>3</v>
      </c>
      <c r="D93" s="109">
        <v>3</v>
      </c>
      <c r="E93" s="109">
        <v>0</v>
      </c>
      <c r="F93" s="110">
        <f t="shared" ref="F93:F94" si="10">SUM(D93/C93)</f>
        <v>1</v>
      </c>
    </row>
    <row r="94" spans="2:6" s="105" customFormat="1" ht="15" customHeight="1">
      <c r="B94" s="105" t="s">
        <v>429</v>
      </c>
      <c r="C94" s="112">
        <v>6</v>
      </c>
      <c r="D94" s="109">
        <v>4</v>
      </c>
      <c r="E94" s="109">
        <v>0</v>
      </c>
      <c r="F94" s="110">
        <f t="shared" si="10"/>
        <v>0.66666666666666663</v>
      </c>
    </row>
    <row r="95" spans="2:6" s="105" customFormat="1" ht="15" customHeight="1">
      <c r="B95" s="113"/>
      <c r="C95" s="109"/>
      <c r="D95" s="109"/>
      <c r="E95" s="109"/>
      <c r="F95" s="110"/>
    </row>
    <row r="96" spans="2:6" s="105" customFormat="1" ht="15" customHeight="1">
      <c r="B96" s="106" t="s">
        <v>18</v>
      </c>
      <c r="C96" s="107">
        <f>SUM(C97:C124)</f>
        <v>228</v>
      </c>
      <c r="D96" s="107">
        <f>SUM(D97:D124)</f>
        <v>115</v>
      </c>
      <c r="E96" s="107">
        <f>SUM(E97:E124)</f>
        <v>0</v>
      </c>
      <c r="F96" s="108">
        <f>SUM(D96/C96)</f>
        <v>0.50438596491228072</v>
      </c>
    </row>
    <row r="97" spans="2:6" s="105" customFormat="1" ht="15" customHeight="1">
      <c r="B97" s="105" t="s">
        <v>430</v>
      </c>
      <c r="C97" s="112">
        <v>10</v>
      </c>
      <c r="D97" s="109">
        <v>6</v>
      </c>
      <c r="E97" s="109">
        <v>0</v>
      </c>
      <c r="F97" s="110">
        <f t="shared" ref="F97:F124" si="11">SUM(D97/C97)</f>
        <v>0.6</v>
      </c>
    </row>
    <row r="98" spans="2:6" s="105" customFormat="1" ht="15" customHeight="1">
      <c r="B98" s="105" t="s">
        <v>431</v>
      </c>
      <c r="C98" s="109">
        <v>9</v>
      </c>
      <c r="D98" s="109">
        <v>5</v>
      </c>
      <c r="E98" s="109">
        <v>0</v>
      </c>
      <c r="F98" s="110">
        <f t="shared" si="11"/>
        <v>0.55555555555555558</v>
      </c>
    </row>
    <row r="99" spans="2:6" s="105" customFormat="1" ht="15" customHeight="1">
      <c r="B99" s="114" t="s">
        <v>432</v>
      </c>
      <c r="C99" s="112">
        <v>10</v>
      </c>
      <c r="D99" s="109">
        <v>7</v>
      </c>
      <c r="E99" s="109">
        <v>0</v>
      </c>
      <c r="F99" s="110">
        <f t="shared" si="11"/>
        <v>0.7</v>
      </c>
    </row>
    <row r="100" spans="2:6" s="105" customFormat="1" ht="15" customHeight="1">
      <c r="B100" s="105" t="s">
        <v>433</v>
      </c>
      <c r="C100" s="109">
        <v>12</v>
      </c>
      <c r="D100" s="109">
        <v>7</v>
      </c>
      <c r="E100" s="109">
        <v>0</v>
      </c>
      <c r="F100" s="110">
        <f t="shared" si="11"/>
        <v>0.58333333333333337</v>
      </c>
    </row>
    <row r="101" spans="2:6" s="105" customFormat="1" ht="15" customHeight="1">
      <c r="B101" s="105" t="s">
        <v>434</v>
      </c>
      <c r="C101" s="109">
        <v>7</v>
      </c>
      <c r="D101" s="109">
        <v>4</v>
      </c>
      <c r="E101" s="109">
        <v>0</v>
      </c>
      <c r="F101" s="110">
        <f t="shared" si="11"/>
        <v>0.5714285714285714</v>
      </c>
    </row>
    <row r="102" spans="2:6" s="105" customFormat="1" ht="15" customHeight="1">
      <c r="B102" s="105" t="s">
        <v>435</v>
      </c>
      <c r="C102" s="109">
        <v>7</v>
      </c>
      <c r="D102" s="109">
        <v>4</v>
      </c>
      <c r="E102" s="109">
        <v>0</v>
      </c>
      <c r="F102" s="110">
        <f t="shared" si="11"/>
        <v>0.5714285714285714</v>
      </c>
    </row>
    <row r="103" spans="2:6" s="105" customFormat="1" ht="15" customHeight="1">
      <c r="B103" s="105" t="s">
        <v>436</v>
      </c>
      <c r="C103" s="109">
        <v>11</v>
      </c>
      <c r="D103" s="109">
        <v>3</v>
      </c>
      <c r="E103" s="109">
        <v>0</v>
      </c>
      <c r="F103" s="110">
        <f t="shared" si="11"/>
        <v>0.27272727272727271</v>
      </c>
    </row>
    <row r="104" spans="2:6" s="105" customFormat="1" ht="15" customHeight="1">
      <c r="B104" s="105" t="s">
        <v>437</v>
      </c>
      <c r="C104" s="109">
        <v>6</v>
      </c>
      <c r="D104" s="109">
        <v>2</v>
      </c>
      <c r="E104" s="109">
        <v>0</v>
      </c>
      <c r="F104" s="110">
        <f t="shared" si="11"/>
        <v>0.33333333333333331</v>
      </c>
    </row>
    <row r="105" spans="2:6" s="105" customFormat="1" ht="15" customHeight="1">
      <c r="B105" s="105" t="s">
        <v>438</v>
      </c>
      <c r="C105" s="109">
        <v>11</v>
      </c>
      <c r="D105" s="109">
        <v>3</v>
      </c>
      <c r="E105" s="109">
        <v>0</v>
      </c>
      <c r="F105" s="110">
        <f t="shared" si="11"/>
        <v>0.27272727272727271</v>
      </c>
    </row>
    <row r="106" spans="2:6" s="105" customFormat="1" ht="15" customHeight="1">
      <c r="B106" s="105" t="s">
        <v>439</v>
      </c>
      <c r="C106" s="109">
        <v>5</v>
      </c>
      <c r="D106" s="109">
        <v>4</v>
      </c>
      <c r="E106" s="109">
        <v>0</v>
      </c>
      <c r="F106" s="110">
        <f t="shared" si="11"/>
        <v>0.8</v>
      </c>
    </row>
    <row r="107" spans="2:6" s="105" customFormat="1" ht="15" customHeight="1">
      <c r="B107" s="105" t="s">
        <v>440</v>
      </c>
      <c r="C107" s="109">
        <v>11</v>
      </c>
      <c r="D107" s="109">
        <v>6</v>
      </c>
      <c r="E107" s="109">
        <v>0</v>
      </c>
      <c r="F107" s="110">
        <f t="shared" si="11"/>
        <v>0.54545454545454541</v>
      </c>
    </row>
    <row r="108" spans="2:6" s="105" customFormat="1" ht="15" customHeight="1">
      <c r="B108" s="105" t="s">
        <v>441</v>
      </c>
      <c r="C108" s="109">
        <v>13</v>
      </c>
      <c r="D108" s="109">
        <v>6</v>
      </c>
      <c r="E108" s="109">
        <v>0</v>
      </c>
      <c r="F108" s="110">
        <f t="shared" si="11"/>
        <v>0.46153846153846156</v>
      </c>
    </row>
    <row r="109" spans="2:6" s="105" customFormat="1" ht="15" customHeight="1">
      <c r="B109" s="105" t="s">
        <v>442</v>
      </c>
      <c r="C109" s="109">
        <v>6</v>
      </c>
      <c r="D109" s="109">
        <v>3</v>
      </c>
      <c r="E109" s="109">
        <v>0</v>
      </c>
      <c r="F109" s="110">
        <f t="shared" si="11"/>
        <v>0.5</v>
      </c>
    </row>
    <row r="110" spans="2:6" s="105" customFormat="1" ht="15" customHeight="1">
      <c r="B110" s="115" t="s">
        <v>443</v>
      </c>
      <c r="C110" s="112">
        <v>6</v>
      </c>
      <c r="D110" s="109">
        <v>3</v>
      </c>
      <c r="E110" s="109">
        <v>0</v>
      </c>
      <c r="F110" s="110">
        <f t="shared" si="11"/>
        <v>0.5</v>
      </c>
    </row>
    <row r="111" spans="2:6" s="105" customFormat="1" ht="15" customHeight="1">
      <c r="B111" s="105" t="s">
        <v>444</v>
      </c>
      <c r="C111" s="109">
        <v>7</v>
      </c>
      <c r="D111" s="109">
        <v>5</v>
      </c>
      <c r="E111" s="109">
        <v>0</v>
      </c>
      <c r="F111" s="110">
        <f t="shared" si="11"/>
        <v>0.7142857142857143</v>
      </c>
    </row>
    <row r="112" spans="2:6" s="105" customFormat="1" ht="15" customHeight="1">
      <c r="B112" s="105" t="s">
        <v>445</v>
      </c>
      <c r="C112" s="109">
        <v>11</v>
      </c>
      <c r="D112" s="109">
        <v>5</v>
      </c>
      <c r="E112" s="109">
        <v>0</v>
      </c>
      <c r="F112" s="110">
        <f t="shared" si="11"/>
        <v>0.45454545454545453</v>
      </c>
    </row>
    <row r="113" spans="2:6" s="105" customFormat="1" ht="15" customHeight="1">
      <c r="B113" s="114" t="s">
        <v>446</v>
      </c>
      <c r="C113" s="112">
        <v>6</v>
      </c>
      <c r="D113" s="109">
        <v>3</v>
      </c>
      <c r="E113" s="109">
        <v>0</v>
      </c>
      <c r="F113" s="110">
        <f t="shared" si="11"/>
        <v>0.5</v>
      </c>
    </row>
    <row r="114" spans="2:6" s="105" customFormat="1" ht="15" customHeight="1">
      <c r="B114" s="105" t="s">
        <v>447</v>
      </c>
      <c r="C114" s="109">
        <v>4</v>
      </c>
      <c r="D114" s="109">
        <v>1</v>
      </c>
      <c r="E114" s="109">
        <v>0</v>
      </c>
      <c r="F114" s="110">
        <f t="shared" si="11"/>
        <v>0.25</v>
      </c>
    </row>
    <row r="115" spans="2:6" s="105" customFormat="1" ht="15" customHeight="1">
      <c r="B115" s="105" t="s">
        <v>448</v>
      </c>
      <c r="C115" s="109">
        <v>10</v>
      </c>
      <c r="D115" s="109">
        <v>5</v>
      </c>
      <c r="E115" s="109">
        <v>0</v>
      </c>
      <c r="F115" s="110">
        <f t="shared" si="11"/>
        <v>0.5</v>
      </c>
    </row>
    <row r="116" spans="2:6" s="105" customFormat="1" ht="15" customHeight="1">
      <c r="B116" s="105" t="s">
        <v>449</v>
      </c>
      <c r="C116" s="109">
        <v>9</v>
      </c>
      <c r="D116" s="109">
        <v>4</v>
      </c>
      <c r="E116" s="109">
        <v>0</v>
      </c>
      <c r="F116" s="110">
        <f t="shared" si="11"/>
        <v>0.44444444444444442</v>
      </c>
    </row>
    <row r="117" spans="2:6" s="105" customFormat="1" ht="15" customHeight="1">
      <c r="B117" s="114" t="s">
        <v>450</v>
      </c>
      <c r="C117" s="109">
        <v>8</v>
      </c>
      <c r="D117" s="109">
        <v>4</v>
      </c>
      <c r="E117" s="109">
        <v>0</v>
      </c>
      <c r="F117" s="110">
        <f t="shared" si="11"/>
        <v>0.5</v>
      </c>
    </row>
    <row r="118" spans="2:6" s="105" customFormat="1" ht="25.5">
      <c r="B118" s="113" t="s">
        <v>451</v>
      </c>
      <c r="C118" s="109">
        <v>4</v>
      </c>
      <c r="D118" s="109">
        <v>1</v>
      </c>
      <c r="E118" s="109">
        <v>0</v>
      </c>
      <c r="F118" s="110">
        <f t="shared" si="11"/>
        <v>0.25</v>
      </c>
    </row>
    <row r="119" spans="2:6" s="105" customFormat="1" ht="25.5">
      <c r="B119" s="116" t="s">
        <v>452</v>
      </c>
      <c r="C119" s="112">
        <v>6</v>
      </c>
      <c r="D119" s="109">
        <v>1</v>
      </c>
      <c r="E119" s="109">
        <v>0</v>
      </c>
      <c r="F119" s="110">
        <f t="shared" si="11"/>
        <v>0.16666666666666666</v>
      </c>
    </row>
    <row r="120" spans="2:6" s="105" customFormat="1" ht="15" customHeight="1">
      <c r="B120" s="114" t="s">
        <v>453</v>
      </c>
      <c r="C120" s="112">
        <v>3</v>
      </c>
      <c r="D120" s="109">
        <v>1</v>
      </c>
      <c r="E120" s="109">
        <v>0</v>
      </c>
      <c r="F120" s="110">
        <f t="shared" si="11"/>
        <v>0.33333333333333331</v>
      </c>
    </row>
    <row r="121" spans="2:6" s="105" customFormat="1" ht="15" customHeight="1">
      <c r="B121" s="105" t="s">
        <v>454</v>
      </c>
      <c r="C121" s="109">
        <v>10</v>
      </c>
      <c r="D121" s="109">
        <v>5</v>
      </c>
      <c r="E121" s="109">
        <v>0</v>
      </c>
      <c r="F121" s="110">
        <f t="shared" si="11"/>
        <v>0.5</v>
      </c>
    </row>
    <row r="122" spans="2:6" s="105" customFormat="1" ht="15" customHeight="1">
      <c r="B122" s="105" t="s">
        <v>455</v>
      </c>
      <c r="C122" s="109">
        <v>10</v>
      </c>
      <c r="D122" s="109">
        <v>7</v>
      </c>
      <c r="E122" s="109">
        <v>0</v>
      </c>
      <c r="F122" s="110">
        <f t="shared" si="11"/>
        <v>0.7</v>
      </c>
    </row>
    <row r="123" spans="2:6" s="105" customFormat="1" ht="15" customHeight="1">
      <c r="B123" s="105" t="s">
        <v>456</v>
      </c>
      <c r="C123" s="109">
        <v>9</v>
      </c>
      <c r="D123" s="109">
        <v>6</v>
      </c>
      <c r="E123" s="109">
        <v>0</v>
      </c>
      <c r="F123" s="110">
        <f t="shared" si="11"/>
        <v>0.66666666666666663</v>
      </c>
    </row>
    <row r="124" spans="2:6" s="105" customFormat="1" ht="15" customHeight="1">
      <c r="B124" s="105" t="s">
        <v>457</v>
      </c>
      <c r="C124" s="109">
        <v>7</v>
      </c>
      <c r="D124" s="109">
        <v>4</v>
      </c>
      <c r="E124" s="109">
        <v>0</v>
      </c>
      <c r="F124" s="110">
        <f t="shared" si="11"/>
        <v>0.5714285714285714</v>
      </c>
    </row>
    <row r="125" spans="2:6" s="105" customFormat="1" ht="15" customHeight="1">
      <c r="B125" s="113"/>
      <c r="C125" s="109"/>
      <c r="D125" s="109"/>
      <c r="E125" s="109"/>
      <c r="F125" s="110"/>
    </row>
    <row r="126" spans="2:6" s="105" customFormat="1" ht="15" customHeight="1">
      <c r="B126" s="106" t="s">
        <v>19</v>
      </c>
      <c r="C126" s="107">
        <f>SUM(C127:C128)</f>
        <v>4</v>
      </c>
      <c r="D126" s="107">
        <f>SUM(D127:D128)</f>
        <v>1</v>
      </c>
      <c r="E126" s="107">
        <f>SUM(E127:E128)</f>
        <v>0</v>
      </c>
      <c r="F126" s="108">
        <f>SUM(D126/C126)</f>
        <v>0.25</v>
      </c>
    </row>
    <row r="127" spans="2:6" s="105" customFormat="1" ht="15" customHeight="1">
      <c r="B127" s="105" t="s">
        <v>458</v>
      </c>
      <c r="C127" s="109">
        <v>1</v>
      </c>
      <c r="D127" s="109">
        <v>0</v>
      </c>
      <c r="E127" s="109">
        <v>0</v>
      </c>
      <c r="F127" s="110">
        <f t="shared" ref="F127:F128" si="12">SUM(D127/C127)</f>
        <v>0</v>
      </c>
    </row>
    <row r="128" spans="2:6" s="105" customFormat="1" ht="15" customHeight="1">
      <c r="B128" s="105" t="s">
        <v>459</v>
      </c>
      <c r="C128" s="109">
        <v>3</v>
      </c>
      <c r="D128" s="109">
        <v>1</v>
      </c>
      <c r="E128" s="109">
        <v>0</v>
      </c>
      <c r="F128" s="110">
        <f t="shared" si="12"/>
        <v>0.33333333333333331</v>
      </c>
    </row>
    <row r="129" spans="2:6" s="105" customFormat="1" ht="15" customHeight="1">
      <c r="B129" s="113"/>
      <c r="C129" s="109"/>
      <c r="D129" s="109"/>
      <c r="E129" s="109"/>
      <c r="F129" s="110"/>
    </row>
    <row r="130" spans="2:6" s="105" customFormat="1" ht="15" customHeight="1">
      <c r="B130" s="106" t="s">
        <v>20</v>
      </c>
      <c r="C130" s="107">
        <f>SUM(C131)</f>
        <v>10</v>
      </c>
      <c r="D130" s="107">
        <f>SUM(D131)</f>
        <v>4</v>
      </c>
      <c r="E130" s="107">
        <f>SUM(E131)</f>
        <v>0</v>
      </c>
      <c r="F130" s="108">
        <f>SUM(D130/C130)</f>
        <v>0.4</v>
      </c>
    </row>
    <row r="131" spans="2:6" s="105" customFormat="1" ht="25.5">
      <c r="B131" s="113" t="s">
        <v>460</v>
      </c>
      <c r="C131" s="109">
        <v>10</v>
      </c>
      <c r="D131" s="109">
        <v>4</v>
      </c>
      <c r="E131" s="109">
        <v>0</v>
      </c>
      <c r="F131" s="110">
        <f t="shared" ref="F131" si="13">SUM(D131/C131)</f>
        <v>0.4</v>
      </c>
    </row>
    <row r="132" spans="2:6" s="105" customFormat="1" ht="15" customHeight="1">
      <c r="C132" s="109"/>
      <c r="D132" s="109"/>
      <c r="E132" s="109"/>
      <c r="F132" s="110"/>
    </row>
    <row r="133" spans="2:6" s="105" customFormat="1" ht="15" customHeight="1">
      <c r="B133" s="106" t="s">
        <v>21</v>
      </c>
      <c r="C133" s="107">
        <f>SUM(C134)</f>
        <v>7</v>
      </c>
      <c r="D133" s="107">
        <f>SUM(D134)</f>
        <v>2</v>
      </c>
      <c r="E133" s="107">
        <f>SUM(E134)</f>
        <v>0</v>
      </c>
      <c r="F133" s="108">
        <f>SUM(D133/C133)</f>
        <v>0.2857142857142857</v>
      </c>
    </row>
    <row r="134" spans="2:6" s="105" customFormat="1" ht="15" customHeight="1">
      <c r="B134" s="105" t="s">
        <v>461</v>
      </c>
      <c r="C134" s="109">
        <v>7</v>
      </c>
      <c r="D134" s="109">
        <v>2</v>
      </c>
      <c r="E134" s="109">
        <v>0</v>
      </c>
      <c r="F134" s="110">
        <f t="shared" ref="F134" si="14">SUM(D134/C134)</f>
        <v>0.2857142857142857</v>
      </c>
    </row>
    <row r="135" spans="2:6" s="105" customFormat="1" ht="15" customHeight="1">
      <c r="B135" s="113"/>
      <c r="C135" s="109"/>
      <c r="D135" s="109"/>
      <c r="E135" s="109"/>
      <c r="F135" s="110"/>
    </row>
    <row r="136" spans="2:6" s="105" customFormat="1" ht="15" customHeight="1">
      <c r="B136" s="106" t="s">
        <v>22</v>
      </c>
      <c r="C136" s="107">
        <f>SUM(C137)</f>
        <v>8</v>
      </c>
      <c r="D136" s="107">
        <f>SUM(D137)</f>
        <v>4</v>
      </c>
      <c r="E136" s="107">
        <f>SUM(E137)</f>
        <v>0</v>
      </c>
      <c r="F136" s="108">
        <f>SUM(D136/C136)</f>
        <v>0.5</v>
      </c>
    </row>
    <row r="137" spans="2:6" s="105" customFormat="1" ht="15" customHeight="1">
      <c r="B137" s="113" t="s">
        <v>462</v>
      </c>
      <c r="C137" s="112">
        <v>8</v>
      </c>
      <c r="D137" s="109">
        <v>4</v>
      </c>
      <c r="E137" s="109">
        <v>0</v>
      </c>
      <c r="F137" s="110">
        <f t="shared" ref="F137" si="15">SUM(D137/C137)</f>
        <v>0.5</v>
      </c>
    </row>
    <row r="138" spans="2:6" s="105" customFormat="1" ht="15" customHeight="1">
      <c r="C138" s="109"/>
      <c r="D138" s="109"/>
      <c r="E138" s="109"/>
      <c r="F138" s="110"/>
    </row>
    <row r="139" spans="2:6" s="105" customFormat="1" ht="15" customHeight="1">
      <c r="B139" s="106" t="s">
        <v>23</v>
      </c>
      <c r="C139" s="107">
        <f>SUM(C140)</f>
        <v>4</v>
      </c>
      <c r="D139" s="107">
        <f>SUM(D140)</f>
        <v>3</v>
      </c>
      <c r="E139" s="107">
        <f>SUM(E140)</f>
        <v>0</v>
      </c>
      <c r="F139" s="108">
        <f>SUM(D139/C139)</f>
        <v>0.75</v>
      </c>
    </row>
    <row r="140" spans="2:6" s="105" customFormat="1" ht="15" customHeight="1">
      <c r="B140" s="111" t="s">
        <v>463</v>
      </c>
      <c r="C140" s="112">
        <v>4</v>
      </c>
      <c r="D140" s="117">
        <v>3</v>
      </c>
      <c r="E140" s="117">
        <v>0</v>
      </c>
      <c r="F140" s="110">
        <f t="shared" ref="F140" si="16">SUM(D140/C140)</f>
        <v>0.75</v>
      </c>
    </row>
    <row r="141" spans="2:6" s="105" customFormat="1" ht="15" customHeight="1">
      <c r="B141" s="113"/>
      <c r="C141" s="109"/>
      <c r="D141" s="109"/>
      <c r="E141" s="109"/>
      <c r="F141" s="110"/>
    </row>
    <row r="142" spans="2:6" s="105" customFormat="1" ht="15" customHeight="1">
      <c r="B142" s="106" t="s">
        <v>24</v>
      </c>
      <c r="C142" s="107">
        <f>SUM(C143)</f>
        <v>8</v>
      </c>
      <c r="D142" s="107">
        <f>SUM(D143)</f>
        <v>4</v>
      </c>
      <c r="E142" s="107">
        <f>SUM(E143)</f>
        <v>0</v>
      </c>
      <c r="F142" s="108">
        <f>SUM(D142/C142)</f>
        <v>0.5</v>
      </c>
    </row>
    <row r="143" spans="2:6" s="105" customFormat="1" ht="15" customHeight="1">
      <c r="B143" s="105" t="s">
        <v>464</v>
      </c>
      <c r="C143" s="112">
        <v>8</v>
      </c>
      <c r="D143" s="112">
        <v>4</v>
      </c>
      <c r="E143" s="112">
        <v>0</v>
      </c>
      <c r="F143" s="110">
        <f t="shared" ref="F143" si="17">SUM(D143/C143)</f>
        <v>0.5</v>
      </c>
    </row>
    <row r="144" spans="2:6" s="105" customFormat="1" ht="15" customHeight="1">
      <c r="B144" s="113"/>
      <c r="C144" s="109"/>
      <c r="D144" s="109"/>
      <c r="E144" s="109"/>
      <c r="F144" s="110"/>
    </row>
    <row r="145" spans="2:6" s="105" customFormat="1" ht="15" customHeight="1">
      <c r="B145" s="106" t="s">
        <v>25</v>
      </c>
      <c r="C145" s="107">
        <f>SUM(C146:C148)</f>
        <v>15</v>
      </c>
      <c r="D145" s="107">
        <f>SUM(D146:D148)</f>
        <v>9</v>
      </c>
      <c r="E145" s="107">
        <f>SUM(E146:E148)</f>
        <v>0</v>
      </c>
      <c r="F145" s="108">
        <f>SUM(D145/C145)</f>
        <v>0.6</v>
      </c>
    </row>
    <row r="146" spans="2:6" s="105" customFormat="1" ht="15" customHeight="1">
      <c r="B146" s="113" t="s">
        <v>465</v>
      </c>
      <c r="C146" s="112">
        <v>8</v>
      </c>
      <c r="D146" s="109">
        <v>5</v>
      </c>
      <c r="E146" s="109">
        <v>0</v>
      </c>
      <c r="F146" s="110">
        <f t="shared" ref="F146:F148" si="18">SUM(D146/C146)</f>
        <v>0.625</v>
      </c>
    </row>
    <row r="147" spans="2:6" s="105" customFormat="1" ht="25.5">
      <c r="B147" s="113" t="s">
        <v>466</v>
      </c>
      <c r="C147" s="112">
        <v>4</v>
      </c>
      <c r="D147" s="109">
        <v>3</v>
      </c>
      <c r="E147" s="109">
        <v>0</v>
      </c>
      <c r="F147" s="110">
        <f t="shared" si="18"/>
        <v>0.75</v>
      </c>
    </row>
    <row r="148" spans="2:6" s="105" customFormat="1" ht="15" customHeight="1">
      <c r="B148" s="118" t="s">
        <v>467</v>
      </c>
      <c r="C148" s="119">
        <v>3</v>
      </c>
      <c r="D148" s="120">
        <v>1</v>
      </c>
      <c r="E148" s="120">
        <v>0</v>
      </c>
      <c r="F148" s="110">
        <f t="shared" si="18"/>
        <v>0.33333333333333331</v>
      </c>
    </row>
    <row r="149" spans="2:6" s="105" customFormat="1" ht="15" customHeight="1">
      <c r="C149" s="109"/>
      <c r="D149" s="109"/>
      <c r="E149" s="109"/>
      <c r="F149" s="110"/>
    </row>
    <row r="150" spans="2:6" s="105" customFormat="1" ht="15" customHeight="1">
      <c r="B150" s="106" t="s">
        <v>26</v>
      </c>
      <c r="C150" s="107">
        <f>SUM(C151:C155)</f>
        <v>24</v>
      </c>
      <c r="D150" s="107">
        <f>SUM(D151:D155)</f>
        <v>10</v>
      </c>
      <c r="E150" s="107">
        <f>SUM(E151:E155)</f>
        <v>0</v>
      </c>
      <c r="F150" s="108">
        <f>SUM(D150/C150)</f>
        <v>0.41666666666666669</v>
      </c>
    </row>
    <row r="151" spans="2:6" s="105" customFormat="1" ht="15" customHeight="1">
      <c r="B151" s="113" t="s">
        <v>468</v>
      </c>
      <c r="C151" s="109">
        <v>3</v>
      </c>
      <c r="D151" s="109">
        <v>0</v>
      </c>
      <c r="E151" s="109">
        <v>0</v>
      </c>
      <c r="F151" s="110">
        <f t="shared" ref="F151:F155" si="19">SUM(D151/C151)</f>
        <v>0</v>
      </c>
    </row>
    <row r="152" spans="2:6" s="105" customFormat="1" ht="15" customHeight="1">
      <c r="B152" s="113" t="s">
        <v>469</v>
      </c>
      <c r="C152" s="109">
        <v>8</v>
      </c>
      <c r="D152" s="109">
        <v>5</v>
      </c>
      <c r="E152" s="109">
        <v>0</v>
      </c>
      <c r="F152" s="110">
        <f t="shared" si="19"/>
        <v>0.625</v>
      </c>
    </row>
    <row r="153" spans="2:6" s="105" customFormat="1" ht="15" customHeight="1">
      <c r="B153" s="105" t="s">
        <v>470</v>
      </c>
      <c r="C153" s="109">
        <v>5</v>
      </c>
      <c r="D153" s="109">
        <v>1</v>
      </c>
      <c r="E153" s="109">
        <v>0</v>
      </c>
      <c r="F153" s="110">
        <f t="shared" si="19"/>
        <v>0.2</v>
      </c>
    </row>
    <row r="154" spans="2:6" s="105" customFormat="1" ht="15" customHeight="1">
      <c r="B154" s="105" t="s">
        <v>471</v>
      </c>
      <c r="C154" s="109">
        <v>3</v>
      </c>
      <c r="D154" s="109">
        <v>1</v>
      </c>
      <c r="E154" s="109">
        <v>0</v>
      </c>
      <c r="F154" s="110">
        <f t="shared" si="19"/>
        <v>0.33333333333333331</v>
      </c>
    </row>
    <row r="155" spans="2:6" s="105" customFormat="1" ht="15" customHeight="1">
      <c r="B155" s="105" t="s">
        <v>472</v>
      </c>
      <c r="C155" s="109">
        <v>5</v>
      </c>
      <c r="D155" s="109">
        <v>3</v>
      </c>
      <c r="E155" s="109">
        <v>0</v>
      </c>
      <c r="F155" s="110">
        <f t="shared" si="19"/>
        <v>0.6</v>
      </c>
    </row>
    <row r="156" spans="2:6" s="105" customFormat="1" ht="15" customHeight="1">
      <c r="B156" s="113"/>
      <c r="C156" s="109"/>
      <c r="D156" s="109"/>
      <c r="E156" s="109"/>
      <c r="F156" s="110"/>
    </row>
    <row r="157" spans="2:6" s="105" customFormat="1" ht="15" customHeight="1">
      <c r="B157" s="106" t="s">
        <v>27</v>
      </c>
      <c r="C157" s="107">
        <f>SUM(C158:C187)</f>
        <v>163</v>
      </c>
      <c r="D157" s="107">
        <f>SUM(D158:D187)</f>
        <v>82</v>
      </c>
      <c r="E157" s="107">
        <f>SUM(E158:E187)</f>
        <v>0</v>
      </c>
      <c r="F157" s="108">
        <f>SUM(D157/C157)</f>
        <v>0.50306748466257667</v>
      </c>
    </row>
    <row r="158" spans="2:6" s="105" customFormat="1" ht="15" customHeight="1">
      <c r="B158" s="105" t="s">
        <v>473</v>
      </c>
      <c r="C158" s="109">
        <v>4</v>
      </c>
      <c r="D158" s="121">
        <v>3</v>
      </c>
      <c r="E158" s="121">
        <v>0</v>
      </c>
      <c r="F158" s="110">
        <f t="shared" ref="F158:F187" si="20">SUM(D158/C158)</f>
        <v>0.75</v>
      </c>
    </row>
    <row r="159" spans="2:6" s="105" customFormat="1" ht="15" customHeight="1">
      <c r="B159" s="105" t="s">
        <v>474</v>
      </c>
      <c r="C159" s="109">
        <v>6</v>
      </c>
      <c r="D159" s="109">
        <v>4</v>
      </c>
      <c r="E159" s="109">
        <v>0</v>
      </c>
      <c r="F159" s="110">
        <f t="shared" si="20"/>
        <v>0.66666666666666663</v>
      </c>
    </row>
    <row r="160" spans="2:6" s="105" customFormat="1" ht="15" customHeight="1">
      <c r="B160" s="113" t="s">
        <v>475</v>
      </c>
      <c r="C160" s="109">
        <v>5</v>
      </c>
      <c r="D160" s="109">
        <v>2</v>
      </c>
      <c r="E160" s="109">
        <v>0</v>
      </c>
      <c r="F160" s="110">
        <f t="shared" si="20"/>
        <v>0.4</v>
      </c>
    </row>
    <row r="161" spans="2:6" s="105" customFormat="1" ht="15" customHeight="1">
      <c r="B161" s="105" t="s">
        <v>476</v>
      </c>
      <c r="C161" s="109">
        <v>4</v>
      </c>
      <c r="D161" s="121">
        <v>3</v>
      </c>
      <c r="E161" s="121">
        <v>0</v>
      </c>
      <c r="F161" s="110">
        <f t="shared" si="20"/>
        <v>0.75</v>
      </c>
    </row>
    <row r="162" spans="2:6" s="105" customFormat="1" ht="15" customHeight="1">
      <c r="B162" s="105" t="s">
        <v>477</v>
      </c>
      <c r="C162" s="109">
        <v>4</v>
      </c>
      <c r="D162" s="121">
        <v>1</v>
      </c>
      <c r="E162" s="121">
        <v>0</v>
      </c>
      <c r="F162" s="110">
        <f t="shared" si="20"/>
        <v>0.25</v>
      </c>
    </row>
    <row r="163" spans="2:6" s="105" customFormat="1" ht="25.5">
      <c r="B163" s="113" t="s">
        <v>478</v>
      </c>
      <c r="C163" s="109">
        <v>12</v>
      </c>
      <c r="D163" s="109">
        <v>3</v>
      </c>
      <c r="E163" s="109">
        <v>0</v>
      </c>
      <c r="F163" s="110">
        <f t="shared" si="20"/>
        <v>0.25</v>
      </c>
    </row>
    <row r="164" spans="2:6" s="105" customFormat="1" ht="15" customHeight="1">
      <c r="B164" s="105" t="s">
        <v>479</v>
      </c>
      <c r="C164" s="109">
        <v>1</v>
      </c>
      <c r="D164" s="109">
        <v>0</v>
      </c>
      <c r="E164" s="109">
        <v>0</v>
      </c>
      <c r="F164" s="110">
        <f t="shared" si="20"/>
        <v>0</v>
      </c>
    </row>
    <row r="165" spans="2:6" s="105" customFormat="1" ht="15" customHeight="1">
      <c r="B165" s="105" t="s">
        <v>480</v>
      </c>
      <c r="C165" s="109">
        <v>11</v>
      </c>
      <c r="D165" s="109">
        <v>6</v>
      </c>
      <c r="E165" s="109">
        <v>0</v>
      </c>
      <c r="F165" s="110">
        <f t="shared" si="20"/>
        <v>0.54545454545454541</v>
      </c>
    </row>
    <row r="166" spans="2:6" s="105" customFormat="1" ht="15" customHeight="1">
      <c r="B166" s="113" t="s">
        <v>481</v>
      </c>
      <c r="C166" s="112">
        <v>6</v>
      </c>
      <c r="D166" s="109">
        <v>3</v>
      </c>
      <c r="E166" s="109">
        <v>0</v>
      </c>
      <c r="F166" s="110">
        <f t="shared" si="20"/>
        <v>0.5</v>
      </c>
    </row>
    <row r="167" spans="2:6" s="105" customFormat="1" ht="15" customHeight="1">
      <c r="B167" s="105" t="s">
        <v>482</v>
      </c>
      <c r="C167" s="109">
        <v>1</v>
      </c>
      <c r="D167" s="109">
        <v>1</v>
      </c>
      <c r="E167" s="109">
        <v>0</v>
      </c>
      <c r="F167" s="110">
        <f t="shared" si="20"/>
        <v>1</v>
      </c>
    </row>
    <row r="168" spans="2:6" s="105" customFormat="1" ht="15" customHeight="1">
      <c r="B168" s="105" t="s">
        <v>483</v>
      </c>
      <c r="C168" s="109">
        <v>6</v>
      </c>
      <c r="D168" s="109">
        <v>4</v>
      </c>
      <c r="E168" s="109">
        <v>0</v>
      </c>
      <c r="F168" s="110">
        <f t="shared" si="20"/>
        <v>0.66666666666666663</v>
      </c>
    </row>
    <row r="169" spans="2:6" s="105" customFormat="1" ht="15" customHeight="1">
      <c r="B169" s="105" t="s">
        <v>484</v>
      </c>
      <c r="C169" s="109">
        <v>10</v>
      </c>
      <c r="D169" s="109">
        <v>6</v>
      </c>
      <c r="E169" s="109">
        <v>0</v>
      </c>
      <c r="F169" s="110">
        <f t="shared" si="20"/>
        <v>0.6</v>
      </c>
    </row>
    <row r="170" spans="2:6" s="105" customFormat="1" ht="25.5">
      <c r="B170" s="113" t="s">
        <v>485</v>
      </c>
      <c r="C170" s="109">
        <v>6</v>
      </c>
      <c r="D170" s="109">
        <v>2</v>
      </c>
      <c r="E170" s="109">
        <v>0</v>
      </c>
      <c r="F170" s="110">
        <f t="shared" si="20"/>
        <v>0.33333333333333331</v>
      </c>
    </row>
    <row r="171" spans="2:6" s="105" customFormat="1" ht="15" customHeight="1">
      <c r="B171" s="105" t="s">
        <v>486</v>
      </c>
      <c r="C171" s="109">
        <v>8</v>
      </c>
      <c r="D171" s="109">
        <v>4</v>
      </c>
      <c r="E171" s="109">
        <v>0</v>
      </c>
      <c r="F171" s="110">
        <f t="shared" si="20"/>
        <v>0.5</v>
      </c>
    </row>
    <row r="172" spans="2:6" s="105" customFormat="1" ht="15" customHeight="1">
      <c r="B172" s="105" t="s">
        <v>487</v>
      </c>
      <c r="C172" s="109">
        <v>4</v>
      </c>
      <c r="D172" s="109">
        <v>1</v>
      </c>
      <c r="E172" s="109">
        <v>0</v>
      </c>
      <c r="F172" s="110">
        <f t="shared" si="20"/>
        <v>0.25</v>
      </c>
    </row>
    <row r="173" spans="2:6" s="105" customFormat="1" ht="15" customHeight="1">
      <c r="B173" s="105" t="s">
        <v>488</v>
      </c>
      <c r="C173" s="109">
        <v>4</v>
      </c>
      <c r="D173" s="109">
        <v>2</v>
      </c>
      <c r="E173" s="109">
        <v>0</v>
      </c>
      <c r="F173" s="110">
        <f t="shared" si="20"/>
        <v>0.5</v>
      </c>
    </row>
    <row r="174" spans="2:6" s="105" customFormat="1" ht="25.5">
      <c r="B174" s="113" t="s">
        <v>489</v>
      </c>
      <c r="C174" s="109">
        <v>7</v>
      </c>
      <c r="D174" s="109">
        <v>4</v>
      </c>
      <c r="E174" s="109">
        <v>0</v>
      </c>
      <c r="F174" s="110">
        <f t="shared" si="20"/>
        <v>0.5714285714285714</v>
      </c>
    </row>
    <row r="175" spans="2:6" s="105" customFormat="1" ht="15" customHeight="1">
      <c r="B175" s="113" t="s">
        <v>490</v>
      </c>
      <c r="C175" s="109">
        <v>5</v>
      </c>
      <c r="D175" s="109">
        <v>2</v>
      </c>
      <c r="E175" s="109">
        <v>0</v>
      </c>
      <c r="F175" s="110">
        <f t="shared" si="20"/>
        <v>0.4</v>
      </c>
    </row>
    <row r="176" spans="2:6" s="105" customFormat="1" ht="15" customHeight="1">
      <c r="B176" s="105" t="s">
        <v>491</v>
      </c>
      <c r="C176" s="109">
        <v>9</v>
      </c>
      <c r="D176" s="121">
        <v>5</v>
      </c>
      <c r="E176" s="121">
        <v>0</v>
      </c>
      <c r="F176" s="110">
        <f t="shared" si="20"/>
        <v>0.55555555555555558</v>
      </c>
    </row>
    <row r="177" spans="2:6" s="105" customFormat="1" ht="15" customHeight="1">
      <c r="B177" s="105" t="s">
        <v>492</v>
      </c>
      <c r="C177" s="109">
        <v>8</v>
      </c>
      <c r="D177" s="109">
        <v>3</v>
      </c>
      <c r="E177" s="109">
        <v>0</v>
      </c>
      <c r="F177" s="110">
        <f t="shared" si="20"/>
        <v>0.375</v>
      </c>
    </row>
    <row r="178" spans="2:6" s="105" customFormat="1" ht="15" customHeight="1">
      <c r="B178" s="105" t="s">
        <v>493</v>
      </c>
      <c r="C178" s="109">
        <v>2</v>
      </c>
      <c r="D178" s="109">
        <v>0</v>
      </c>
      <c r="E178" s="109">
        <v>0</v>
      </c>
      <c r="F178" s="110">
        <f t="shared" si="20"/>
        <v>0</v>
      </c>
    </row>
    <row r="179" spans="2:6" s="105" customFormat="1" ht="15" customHeight="1">
      <c r="B179" s="105" t="s">
        <v>494</v>
      </c>
      <c r="C179" s="109">
        <v>3</v>
      </c>
      <c r="D179" s="109">
        <v>2</v>
      </c>
      <c r="E179" s="109">
        <v>0</v>
      </c>
      <c r="F179" s="110">
        <f t="shared" si="20"/>
        <v>0.66666666666666663</v>
      </c>
    </row>
    <row r="180" spans="2:6" s="105" customFormat="1" ht="15" customHeight="1">
      <c r="B180" s="105" t="s">
        <v>495</v>
      </c>
      <c r="C180" s="109">
        <v>4</v>
      </c>
      <c r="D180" s="109">
        <v>2</v>
      </c>
      <c r="E180" s="109">
        <v>0</v>
      </c>
      <c r="F180" s="110">
        <f t="shared" si="20"/>
        <v>0.5</v>
      </c>
    </row>
    <row r="181" spans="2:6" s="105" customFormat="1" ht="15" customHeight="1">
      <c r="B181" s="105" t="s">
        <v>496</v>
      </c>
      <c r="C181" s="109">
        <v>6</v>
      </c>
      <c r="D181" s="109">
        <v>5</v>
      </c>
      <c r="E181" s="121">
        <v>0</v>
      </c>
      <c r="F181" s="110">
        <f t="shared" si="20"/>
        <v>0.83333333333333337</v>
      </c>
    </row>
    <row r="182" spans="2:6" s="105" customFormat="1" ht="15" customHeight="1">
      <c r="B182" s="105" t="s">
        <v>497</v>
      </c>
      <c r="C182" s="109">
        <v>7</v>
      </c>
      <c r="D182" s="109">
        <v>3</v>
      </c>
      <c r="E182" s="109">
        <v>0</v>
      </c>
      <c r="F182" s="110">
        <f t="shared" si="20"/>
        <v>0.42857142857142855</v>
      </c>
    </row>
    <row r="183" spans="2:6" s="105" customFormat="1" ht="15" customHeight="1">
      <c r="B183" s="105" t="s">
        <v>498</v>
      </c>
      <c r="C183" s="112">
        <v>4</v>
      </c>
      <c r="D183" s="117">
        <v>2</v>
      </c>
      <c r="E183" s="109">
        <v>0</v>
      </c>
      <c r="F183" s="110">
        <f t="shared" si="20"/>
        <v>0.5</v>
      </c>
    </row>
    <row r="184" spans="2:6" s="105" customFormat="1" ht="15" customHeight="1">
      <c r="B184" s="105" t="s">
        <v>499</v>
      </c>
      <c r="C184" s="112">
        <v>4</v>
      </c>
      <c r="D184" s="117">
        <v>4</v>
      </c>
      <c r="E184" s="109">
        <v>0</v>
      </c>
      <c r="F184" s="110">
        <f t="shared" si="20"/>
        <v>1</v>
      </c>
    </row>
    <row r="185" spans="2:6" s="105" customFormat="1" ht="15" customHeight="1">
      <c r="B185" s="105" t="s">
        <v>500</v>
      </c>
      <c r="C185" s="112">
        <v>4</v>
      </c>
      <c r="D185" s="117">
        <v>1</v>
      </c>
      <c r="E185" s="109">
        <v>0</v>
      </c>
      <c r="F185" s="110">
        <f t="shared" si="20"/>
        <v>0.25</v>
      </c>
    </row>
    <row r="186" spans="2:6" s="105" customFormat="1" ht="15" customHeight="1">
      <c r="B186" s="105" t="s">
        <v>501</v>
      </c>
      <c r="C186" s="112">
        <v>4</v>
      </c>
      <c r="D186" s="117">
        <v>2</v>
      </c>
      <c r="E186" s="121">
        <v>0</v>
      </c>
      <c r="F186" s="110">
        <f t="shared" si="20"/>
        <v>0.5</v>
      </c>
    </row>
    <row r="187" spans="2:6" s="105" customFormat="1" ht="15" customHeight="1">
      <c r="B187" s="105" t="s">
        <v>502</v>
      </c>
      <c r="C187" s="112">
        <v>4</v>
      </c>
      <c r="D187" s="117">
        <v>2</v>
      </c>
      <c r="E187" s="109">
        <v>0</v>
      </c>
      <c r="F187" s="110">
        <f t="shared" si="20"/>
        <v>0.5</v>
      </c>
    </row>
    <row r="188" spans="2:6" s="105" customFormat="1" ht="15" customHeight="1">
      <c r="C188" s="109"/>
      <c r="D188" s="109"/>
      <c r="E188" s="109"/>
      <c r="F188" s="110"/>
    </row>
    <row r="189" spans="2:6" s="105" customFormat="1" ht="15" customHeight="1">
      <c r="B189" s="106" t="s">
        <v>28</v>
      </c>
      <c r="C189" s="107">
        <f>SUM(C190)</f>
        <v>5</v>
      </c>
      <c r="D189" s="107">
        <f>SUM(D190)</f>
        <v>4</v>
      </c>
      <c r="E189" s="107">
        <f>SUM(E190)</f>
        <v>0</v>
      </c>
      <c r="F189" s="108">
        <f>SUM(D189/C189)</f>
        <v>0.8</v>
      </c>
    </row>
    <row r="190" spans="2:6" s="105" customFormat="1" ht="15" customHeight="1">
      <c r="B190" s="105" t="s">
        <v>503</v>
      </c>
      <c r="C190" s="109">
        <v>5</v>
      </c>
      <c r="D190" s="109">
        <v>4</v>
      </c>
      <c r="E190" s="109">
        <v>0</v>
      </c>
      <c r="F190" s="110">
        <f t="shared" ref="F190" si="21">SUM(D190/C190)</f>
        <v>0.8</v>
      </c>
    </row>
    <row r="191" spans="2:6" s="105" customFormat="1" ht="15" customHeight="1">
      <c r="B191" s="113"/>
      <c r="C191" s="109"/>
      <c r="D191" s="109"/>
      <c r="E191" s="109"/>
      <c r="F191" s="110"/>
    </row>
    <row r="192" spans="2:6" s="105" customFormat="1" ht="15" customHeight="1">
      <c r="B192" s="106" t="s">
        <v>29</v>
      </c>
      <c r="C192" s="107">
        <f>SUM(C193:C196)</f>
        <v>17</v>
      </c>
      <c r="D192" s="107">
        <f>SUM(D193:D196)</f>
        <v>9</v>
      </c>
      <c r="E192" s="107">
        <f>SUM(E193:E196)</f>
        <v>0</v>
      </c>
      <c r="F192" s="108">
        <f>SUM(D192/C192)</f>
        <v>0.52941176470588236</v>
      </c>
    </row>
    <row r="193" spans="2:6" s="105" customFormat="1" ht="15" customHeight="1">
      <c r="B193" s="105" t="s">
        <v>504</v>
      </c>
      <c r="C193" s="109">
        <v>4</v>
      </c>
      <c r="D193" s="109">
        <v>1</v>
      </c>
      <c r="E193" s="109">
        <v>0</v>
      </c>
      <c r="F193" s="110">
        <f t="shared" ref="F193:F196" si="22">SUM(D193/C193)</f>
        <v>0.25</v>
      </c>
    </row>
    <row r="194" spans="2:6" s="105" customFormat="1" ht="15" customHeight="1">
      <c r="B194" s="105" t="s">
        <v>505</v>
      </c>
      <c r="C194" s="109">
        <v>1</v>
      </c>
      <c r="D194" s="109">
        <v>0</v>
      </c>
      <c r="E194" s="109">
        <v>0</v>
      </c>
      <c r="F194" s="110">
        <f t="shared" si="22"/>
        <v>0</v>
      </c>
    </row>
    <row r="195" spans="2:6" s="105" customFormat="1" ht="15" customHeight="1">
      <c r="B195" s="105" t="s">
        <v>506</v>
      </c>
      <c r="C195" s="109">
        <v>5</v>
      </c>
      <c r="D195" s="109">
        <v>3</v>
      </c>
      <c r="E195" s="109">
        <v>0</v>
      </c>
      <c r="F195" s="110">
        <f t="shared" si="22"/>
        <v>0.6</v>
      </c>
    </row>
    <row r="196" spans="2:6" s="105" customFormat="1" ht="15" customHeight="1">
      <c r="B196" s="105" t="s">
        <v>507</v>
      </c>
      <c r="C196" s="109">
        <v>7</v>
      </c>
      <c r="D196" s="109">
        <v>5</v>
      </c>
      <c r="E196" s="109">
        <v>0</v>
      </c>
      <c r="F196" s="110">
        <f t="shared" si="22"/>
        <v>0.7142857142857143</v>
      </c>
    </row>
    <row r="197" spans="2:6" s="105" customFormat="1" ht="15" customHeight="1">
      <c r="B197" s="113"/>
      <c r="C197" s="109"/>
      <c r="D197" s="109"/>
      <c r="E197" s="109"/>
      <c r="F197" s="110"/>
    </row>
    <row r="198" spans="2:6" s="105" customFormat="1" ht="15" customHeight="1">
      <c r="B198" s="106" t="s">
        <v>30</v>
      </c>
      <c r="C198" s="107">
        <f>SUM(C199:C206)</f>
        <v>66</v>
      </c>
      <c r="D198" s="107">
        <f>SUM(D199:D206)</f>
        <v>24</v>
      </c>
      <c r="E198" s="107">
        <f>SUM(E199:E206)</f>
        <v>0</v>
      </c>
      <c r="F198" s="108">
        <f>SUM(D198/C198)</f>
        <v>0.36363636363636365</v>
      </c>
    </row>
    <row r="199" spans="2:6" s="105" customFormat="1" ht="15" customHeight="1">
      <c r="B199" s="105" t="s">
        <v>508</v>
      </c>
      <c r="C199" s="109">
        <v>11</v>
      </c>
      <c r="D199" s="109">
        <v>2</v>
      </c>
      <c r="E199" s="109">
        <v>0</v>
      </c>
      <c r="F199" s="110">
        <f t="shared" ref="F199:F206" si="23">SUM(D199/C199)</f>
        <v>0.18181818181818182</v>
      </c>
    </row>
    <row r="200" spans="2:6" s="105" customFormat="1" ht="15" customHeight="1">
      <c r="B200" s="105" t="s">
        <v>509</v>
      </c>
      <c r="C200" s="109">
        <v>8</v>
      </c>
      <c r="D200" s="109">
        <v>3</v>
      </c>
      <c r="E200" s="109">
        <v>0</v>
      </c>
      <c r="F200" s="110">
        <f t="shared" si="23"/>
        <v>0.375</v>
      </c>
    </row>
    <row r="201" spans="2:6" s="105" customFormat="1" ht="15" customHeight="1">
      <c r="B201" s="113" t="s">
        <v>510</v>
      </c>
      <c r="C201" s="109">
        <v>1</v>
      </c>
      <c r="D201" s="109">
        <v>0</v>
      </c>
      <c r="E201" s="109">
        <v>0</v>
      </c>
      <c r="F201" s="110">
        <f t="shared" si="23"/>
        <v>0</v>
      </c>
    </row>
    <row r="202" spans="2:6" s="105" customFormat="1" ht="15" customHeight="1">
      <c r="B202" s="105" t="s">
        <v>511</v>
      </c>
      <c r="C202" s="109">
        <v>8</v>
      </c>
      <c r="D202" s="109">
        <v>3</v>
      </c>
      <c r="E202" s="109">
        <v>0</v>
      </c>
      <c r="F202" s="110">
        <f t="shared" si="23"/>
        <v>0.375</v>
      </c>
    </row>
    <row r="203" spans="2:6" s="105" customFormat="1" ht="15" customHeight="1">
      <c r="B203" s="113" t="s">
        <v>512</v>
      </c>
      <c r="C203" s="109">
        <v>24</v>
      </c>
      <c r="D203" s="109">
        <v>9</v>
      </c>
      <c r="E203" s="109">
        <v>0</v>
      </c>
      <c r="F203" s="110">
        <f t="shared" si="23"/>
        <v>0.375</v>
      </c>
    </row>
    <row r="204" spans="2:6" s="105" customFormat="1" ht="15" customHeight="1">
      <c r="B204" s="113" t="s">
        <v>513</v>
      </c>
      <c r="C204" s="109">
        <v>2</v>
      </c>
      <c r="D204" s="109">
        <v>1</v>
      </c>
      <c r="E204" s="109">
        <v>0</v>
      </c>
      <c r="F204" s="110">
        <f t="shared" si="23"/>
        <v>0.5</v>
      </c>
    </row>
    <row r="205" spans="2:6" s="105" customFormat="1" ht="15" customHeight="1">
      <c r="B205" s="105" t="s">
        <v>514</v>
      </c>
      <c r="C205" s="109">
        <v>5</v>
      </c>
      <c r="D205" s="109">
        <v>3</v>
      </c>
      <c r="E205" s="109">
        <v>0</v>
      </c>
      <c r="F205" s="110">
        <f t="shared" si="23"/>
        <v>0.6</v>
      </c>
    </row>
    <row r="206" spans="2:6" s="105" customFormat="1" ht="15" customHeight="1">
      <c r="B206" s="105" t="s">
        <v>515</v>
      </c>
      <c r="C206" s="109">
        <v>7</v>
      </c>
      <c r="D206" s="109">
        <v>3</v>
      </c>
      <c r="E206" s="109">
        <v>0</v>
      </c>
      <c r="F206" s="110">
        <f t="shared" si="23"/>
        <v>0.42857142857142855</v>
      </c>
    </row>
    <row r="207" spans="2:6" s="105" customFormat="1" ht="15" customHeight="1">
      <c r="B207" s="113"/>
      <c r="C207" s="109"/>
      <c r="D207" s="109"/>
      <c r="E207" s="109"/>
      <c r="F207" s="110"/>
    </row>
    <row r="208" spans="2:6" s="105" customFormat="1" ht="15" customHeight="1">
      <c r="B208" s="106" t="s">
        <v>31</v>
      </c>
      <c r="C208" s="107">
        <f>SUM(C209:C230)</f>
        <v>177</v>
      </c>
      <c r="D208" s="107">
        <f>SUM(D209:D230)</f>
        <v>92</v>
      </c>
      <c r="E208" s="107">
        <f>SUM(E209:E230)</f>
        <v>0</v>
      </c>
      <c r="F208" s="108">
        <f>SUM(D208/C208)</f>
        <v>0.51977401129943501</v>
      </c>
    </row>
    <row r="209" spans="2:6" s="105" customFormat="1" ht="15" customHeight="1">
      <c r="B209" s="111" t="s">
        <v>516</v>
      </c>
      <c r="C209" s="109">
        <v>12</v>
      </c>
      <c r="D209" s="109">
        <v>6</v>
      </c>
      <c r="E209" s="109">
        <v>0</v>
      </c>
      <c r="F209" s="110">
        <f t="shared" ref="F209:F230" si="24">SUM(D209/C209)</f>
        <v>0.5</v>
      </c>
    </row>
    <row r="210" spans="2:6" s="105" customFormat="1" ht="15" customHeight="1">
      <c r="B210" s="122" t="s">
        <v>517</v>
      </c>
      <c r="C210" s="109">
        <v>6</v>
      </c>
      <c r="D210" s="109">
        <v>3</v>
      </c>
      <c r="E210" s="109">
        <v>0</v>
      </c>
      <c r="F210" s="110">
        <f t="shared" si="24"/>
        <v>0.5</v>
      </c>
    </row>
    <row r="211" spans="2:6" s="105" customFormat="1" ht="15" customHeight="1">
      <c r="B211" s="111" t="s">
        <v>518</v>
      </c>
      <c r="C211" s="112">
        <v>10</v>
      </c>
      <c r="D211" s="109">
        <v>7</v>
      </c>
      <c r="E211" s="109">
        <v>0</v>
      </c>
      <c r="F211" s="110">
        <f t="shared" si="24"/>
        <v>0.7</v>
      </c>
    </row>
    <row r="212" spans="2:6" s="105" customFormat="1" ht="15" customHeight="1">
      <c r="B212" s="111" t="s">
        <v>519</v>
      </c>
      <c r="C212" s="112">
        <v>8</v>
      </c>
      <c r="D212" s="109">
        <v>5</v>
      </c>
      <c r="E212" s="109">
        <v>0</v>
      </c>
      <c r="F212" s="110">
        <f t="shared" si="24"/>
        <v>0.625</v>
      </c>
    </row>
    <row r="213" spans="2:6" s="105" customFormat="1" ht="15" customHeight="1">
      <c r="B213" s="118" t="s">
        <v>520</v>
      </c>
      <c r="C213" s="119">
        <v>3</v>
      </c>
      <c r="D213" s="120">
        <v>1</v>
      </c>
      <c r="E213" s="120">
        <v>0</v>
      </c>
      <c r="F213" s="110">
        <f t="shared" si="24"/>
        <v>0.33333333333333331</v>
      </c>
    </row>
    <row r="214" spans="2:6" s="105" customFormat="1" ht="15" customHeight="1">
      <c r="B214" s="111" t="s">
        <v>521</v>
      </c>
      <c r="C214" s="112">
        <v>12</v>
      </c>
      <c r="D214" s="109">
        <v>8</v>
      </c>
      <c r="E214" s="109">
        <v>0</v>
      </c>
      <c r="F214" s="110">
        <f t="shared" si="24"/>
        <v>0.66666666666666663</v>
      </c>
    </row>
    <row r="215" spans="2:6" s="105" customFormat="1" ht="15" customHeight="1">
      <c r="B215" s="111" t="s">
        <v>522</v>
      </c>
      <c r="C215" s="112">
        <v>14</v>
      </c>
      <c r="D215" s="109">
        <v>8</v>
      </c>
      <c r="E215" s="109">
        <v>0</v>
      </c>
      <c r="F215" s="110">
        <f t="shared" si="24"/>
        <v>0.5714285714285714</v>
      </c>
    </row>
    <row r="216" spans="2:6" s="105" customFormat="1" ht="15" customHeight="1">
      <c r="B216" s="118" t="s">
        <v>523</v>
      </c>
      <c r="C216" s="120">
        <v>5</v>
      </c>
      <c r="D216" s="120">
        <v>2</v>
      </c>
      <c r="E216" s="109">
        <v>0</v>
      </c>
      <c r="F216" s="110">
        <f t="shared" si="24"/>
        <v>0.4</v>
      </c>
    </row>
    <row r="217" spans="2:6" s="105" customFormat="1" ht="15" customHeight="1">
      <c r="B217" s="118" t="s">
        <v>524</v>
      </c>
      <c r="C217" s="119">
        <v>6</v>
      </c>
      <c r="D217" s="120">
        <v>4</v>
      </c>
      <c r="E217" s="109">
        <v>0</v>
      </c>
      <c r="F217" s="110">
        <f t="shared" si="24"/>
        <v>0.66666666666666663</v>
      </c>
    </row>
    <row r="218" spans="2:6" s="105" customFormat="1" ht="15" customHeight="1">
      <c r="B218" s="118" t="s">
        <v>525</v>
      </c>
      <c r="C218" s="119">
        <v>7</v>
      </c>
      <c r="D218" s="120">
        <v>3</v>
      </c>
      <c r="E218" s="109">
        <v>0</v>
      </c>
      <c r="F218" s="110">
        <f t="shared" si="24"/>
        <v>0.42857142857142855</v>
      </c>
    </row>
    <row r="219" spans="2:6" s="105" customFormat="1" ht="15" customHeight="1">
      <c r="B219" s="123" t="s">
        <v>526</v>
      </c>
      <c r="C219" s="119">
        <v>3</v>
      </c>
      <c r="D219" s="119">
        <v>1</v>
      </c>
      <c r="E219" s="120">
        <v>0</v>
      </c>
      <c r="F219" s="110">
        <f t="shared" si="24"/>
        <v>0.33333333333333331</v>
      </c>
    </row>
    <row r="220" spans="2:6" s="105" customFormat="1" ht="15" customHeight="1">
      <c r="B220" s="118" t="s">
        <v>527</v>
      </c>
      <c r="C220" s="119">
        <v>6</v>
      </c>
      <c r="D220" s="119">
        <v>2</v>
      </c>
      <c r="E220" s="109">
        <v>0</v>
      </c>
      <c r="F220" s="110">
        <f t="shared" si="24"/>
        <v>0.33333333333333331</v>
      </c>
    </row>
    <row r="221" spans="2:6" s="105" customFormat="1" ht="15" customHeight="1">
      <c r="B221" s="118" t="s">
        <v>528</v>
      </c>
      <c r="C221" s="119">
        <v>4</v>
      </c>
      <c r="D221" s="119">
        <v>1</v>
      </c>
      <c r="E221" s="109">
        <v>0</v>
      </c>
      <c r="F221" s="110">
        <f t="shared" si="24"/>
        <v>0.25</v>
      </c>
    </row>
    <row r="222" spans="2:6" s="105" customFormat="1" ht="25.5">
      <c r="B222" s="124" t="s">
        <v>529</v>
      </c>
      <c r="C222" s="119">
        <v>4</v>
      </c>
      <c r="D222" s="120">
        <v>2</v>
      </c>
      <c r="E222" s="109">
        <v>0</v>
      </c>
      <c r="F222" s="110">
        <f t="shared" si="24"/>
        <v>0.5</v>
      </c>
    </row>
    <row r="223" spans="2:6" s="105" customFormat="1" ht="15" customHeight="1">
      <c r="B223" s="111" t="s">
        <v>530</v>
      </c>
      <c r="C223" s="109">
        <v>11</v>
      </c>
      <c r="D223" s="109">
        <v>6</v>
      </c>
      <c r="E223" s="109">
        <v>0</v>
      </c>
      <c r="F223" s="110">
        <f t="shared" si="24"/>
        <v>0.54545454545454541</v>
      </c>
    </row>
    <row r="224" spans="2:6" s="105" customFormat="1" ht="15" customHeight="1">
      <c r="B224" s="124" t="s">
        <v>531</v>
      </c>
      <c r="C224" s="109">
        <v>9</v>
      </c>
      <c r="D224" s="109">
        <v>4</v>
      </c>
      <c r="E224" s="109">
        <v>0</v>
      </c>
      <c r="F224" s="110">
        <f t="shared" si="24"/>
        <v>0.44444444444444442</v>
      </c>
    </row>
    <row r="225" spans="2:6" s="105" customFormat="1" ht="15" customHeight="1">
      <c r="B225" s="118" t="s">
        <v>532</v>
      </c>
      <c r="C225" s="119">
        <v>6</v>
      </c>
      <c r="D225" s="120">
        <v>3</v>
      </c>
      <c r="E225" s="120">
        <v>0</v>
      </c>
      <c r="F225" s="110">
        <f t="shared" si="24"/>
        <v>0.5</v>
      </c>
    </row>
    <row r="226" spans="2:6" s="105" customFormat="1" ht="15" customHeight="1">
      <c r="B226" s="111" t="s">
        <v>533</v>
      </c>
      <c r="C226" s="112">
        <v>10</v>
      </c>
      <c r="D226" s="109">
        <v>3</v>
      </c>
      <c r="E226" s="109">
        <v>0</v>
      </c>
      <c r="F226" s="110">
        <f t="shared" si="24"/>
        <v>0.3</v>
      </c>
    </row>
    <row r="227" spans="2:6" s="105" customFormat="1" ht="15" customHeight="1">
      <c r="B227" s="111" t="s">
        <v>534</v>
      </c>
      <c r="C227" s="112">
        <v>13</v>
      </c>
      <c r="D227" s="109">
        <v>7</v>
      </c>
      <c r="E227" s="109">
        <v>0</v>
      </c>
      <c r="F227" s="110">
        <f t="shared" si="24"/>
        <v>0.53846153846153844</v>
      </c>
    </row>
    <row r="228" spans="2:6" s="105" customFormat="1" ht="15" customHeight="1">
      <c r="B228" s="111" t="s">
        <v>535</v>
      </c>
      <c r="C228" s="109">
        <v>10</v>
      </c>
      <c r="D228" s="109">
        <v>7</v>
      </c>
      <c r="E228" s="109">
        <v>0</v>
      </c>
      <c r="F228" s="110">
        <f t="shared" si="24"/>
        <v>0.7</v>
      </c>
    </row>
    <row r="229" spans="2:6" s="105" customFormat="1" ht="15" customHeight="1">
      <c r="B229" s="111" t="s">
        <v>536</v>
      </c>
      <c r="C229" s="112">
        <v>8</v>
      </c>
      <c r="D229" s="109">
        <v>4</v>
      </c>
      <c r="E229" s="109">
        <v>0</v>
      </c>
      <c r="F229" s="110">
        <f t="shared" si="24"/>
        <v>0.5</v>
      </c>
    </row>
    <row r="230" spans="2:6" s="105" customFormat="1" ht="15" customHeight="1">
      <c r="B230" s="111" t="s">
        <v>537</v>
      </c>
      <c r="C230" s="112">
        <v>10</v>
      </c>
      <c r="D230" s="109">
        <v>5</v>
      </c>
      <c r="E230" s="109">
        <v>0</v>
      </c>
      <c r="F230" s="110">
        <f t="shared" si="24"/>
        <v>0.5</v>
      </c>
    </row>
    <row r="231" spans="2:6" s="105" customFormat="1" ht="15" customHeight="1">
      <c r="B231" s="113"/>
      <c r="C231" s="109"/>
      <c r="D231" s="109"/>
      <c r="E231" s="109"/>
      <c r="F231" s="110"/>
    </row>
    <row r="232" spans="2:6" s="105" customFormat="1" ht="15" customHeight="1">
      <c r="B232" s="106" t="s">
        <v>32</v>
      </c>
      <c r="C232" s="107">
        <f>SUM(C233)</f>
        <v>3</v>
      </c>
      <c r="D232" s="107">
        <f>SUM(D233)</f>
        <v>1</v>
      </c>
      <c r="E232" s="107">
        <f>SUM(E233)</f>
        <v>0</v>
      </c>
      <c r="F232" s="108">
        <f>SUM(D232/C232)</f>
        <v>0.33333333333333331</v>
      </c>
    </row>
    <row r="233" spans="2:6" s="105" customFormat="1" ht="15" customHeight="1">
      <c r="B233" s="113" t="s">
        <v>763</v>
      </c>
      <c r="C233" s="109">
        <v>3</v>
      </c>
      <c r="D233" s="109">
        <v>1</v>
      </c>
      <c r="E233" s="109">
        <v>0</v>
      </c>
      <c r="F233" s="110">
        <f t="shared" ref="F233" si="25">SUM(D233/C233)</f>
        <v>0.33333333333333331</v>
      </c>
    </row>
    <row r="234" spans="2:6" s="105" customFormat="1" ht="15" customHeight="1">
      <c r="B234" s="113"/>
      <c r="C234" s="109"/>
      <c r="D234" s="109"/>
      <c r="E234" s="109"/>
      <c r="F234" s="110"/>
    </row>
    <row r="235" spans="2:6" s="105" customFormat="1" ht="15" customHeight="1">
      <c r="B235" s="106" t="s">
        <v>33</v>
      </c>
      <c r="C235" s="107">
        <f>SUM(C236:C243)</f>
        <v>31</v>
      </c>
      <c r="D235" s="107">
        <f>SUM(D236:D243)</f>
        <v>17</v>
      </c>
      <c r="E235" s="107">
        <f>SUM(E236:E243)</f>
        <v>0</v>
      </c>
      <c r="F235" s="108">
        <f>SUM(D235/C235)</f>
        <v>0.54838709677419351</v>
      </c>
    </row>
    <row r="236" spans="2:6" s="105" customFormat="1" ht="15" customHeight="1">
      <c r="B236" s="114" t="s">
        <v>538</v>
      </c>
      <c r="C236" s="109">
        <v>7</v>
      </c>
      <c r="D236" s="109">
        <v>4</v>
      </c>
      <c r="E236" s="109">
        <v>0</v>
      </c>
      <c r="F236" s="110">
        <f t="shared" ref="F236:F243" si="26">SUM(D236/C236)</f>
        <v>0.5714285714285714</v>
      </c>
    </row>
    <row r="237" spans="2:6" s="105" customFormat="1" ht="25.5">
      <c r="B237" s="114" t="s">
        <v>539</v>
      </c>
      <c r="C237" s="112">
        <v>7</v>
      </c>
      <c r="D237" s="112">
        <v>3</v>
      </c>
      <c r="E237" s="112">
        <v>0</v>
      </c>
      <c r="F237" s="110">
        <f t="shared" si="26"/>
        <v>0.42857142857142855</v>
      </c>
    </row>
    <row r="238" spans="2:6" s="105" customFormat="1" ht="15" customHeight="1">
      <c r="B238" s="114" t="s">
        <v>540</v>
      </c>
      <c r="C238" s="112">
        <v>1</v>
      </c>
      <c r="D238" s="112">
        <v>1</v>
      </c>
      <c r="E238" s="112">
        <v>0</v>
      </c>
      <c r="F238" s="110">
        <f t="shared" si="26"/>
        <v>1</v>
      </c>
    </row>
    <row r="239" spans="2:6" s="105" customFormat="1" ht="15" customHeight="1">
      <c r="B239" s="111" t="s">
        <v>541</v>
      </c>
      <c r="C239" s="112">
        <v>3</v>
      </c>
      <c r="D239" s="112">
        <v>2</v>
      </c>
      <c r="E239" s="112">
        <v>0</v>
      </c>
      <c r="F239" s="110">
        <f t="shared" si="26"/>
        <v>0.66666666666666663</v>
      </c>
    </row>
    <row r="240" spans="2:6" s="105" customFormat="1" ht="15" customHeight="1">
      <c r="B240" s="111" t="s">
        <v>542</v>
      </c>
      <c r="C240" s="112">
        <v>1</v>
      </c>
      <c r="D240" s="112">
        <v>1</v>
      </c>
      <c r="E240" s="112">
        <v>0</v>
      </c>
      <c r="F240" s="110">
        <f t="shared" si="26"/>
        <v>1</v>
      </c>
    </row>
    <row r="241" spans="2:6" s="105" customFormat="1" ht="15" customHeight="1">
      <c r="B241" s="111" t="s">
        <v>543</v>
      </c>
      <c r="C241" s="112">
        <v>1</v>
      </c>
      <c r="D241" s="112">
        <v>0</v>
      </c>
      <c r="E241" s="112">
        <v>0</v>
      </c>
      <c r="F241" s="110">
        <f t="shared" si="26"/>
        <v>0</v>
      </c>
    </row>
    <row r="242" spans="2:6" s="105" customFormat="1" ht="15" customHeight="1">
      <c r="B242" s="111" t="s">
        <v>544</v>
      </c>
      <c r="C242" s="112">
        <v>10</v>
      </c>
      <c r="D242" s="112">
        <v>6</v>
      </c>
      <c r="E242" s="112">
        <v>0</v>
      </c>
      <c r="F242" s="110">
        <f t="shared" si="26"/>
        <v>0.6</v>
      </c>
    </row>
    <row r="243" spans="2:6" s="105" customFormat="1" ht="15" customHeight="1">
      <c r="B243" s="111" t="s">
        <v>545</v>
      </c>
      <c r="C243" s="125">
        <v>1</v>
      </c>
      <c r="D243" s="125">
        <v>0</v>
      </c>
      <c r="E243" s="125">
        <v>0</v>
      </c>
      <c r="F243" s="110">
        <f t="shared" si="26"/>
        <v>0</v>
      </c>
    </row>
    <row r="244" spans="2:6" s="105" customFormat="1" ht="15" customHeight="1">
      <c r="B244" s="113"/>
      <c r="C244" s="109"/>
      <c r="D244" s="109"/>
      <c r="E244" s="109"/>
      <c r="F244" s="110"/>
    </row>
    <row r="245" spans="2:6" s="105" customFormat="1" ht="15" customHeight="1">
      <c r="B245" s="106" t="s">
        <v>34</v>
      </c>
      <c r="C245" s="107">
        <f>SUM(C246)</f>
        <v>11</v>
      </c>
      <c r="D245" s="107">
        <f>SUM(D246)</f>
        <v>3</v>
      </c>
      <c r="E245" s="107">
        <f>SUM(E246)</f>
        <v>0</v>
      </c>
      <c r="F245" s="108">
        <f>SUM(D245/C245)</f>
        <v>0.27272727272727271</v>
      </c>
    </row>
    <row r="246" spans="2:6" s="105" customFormat="1" ht="15" customHeight="1">
      <c r="B246" s="113" t="s">
        <v>546</v>
      </c>
      <c r="C246" s="109">
        <v>11</v>
      </c>
      <c r="D246" s="109">
        <v>3</v>
      </c>
      <c r="E246" s="109">
        <v>0</v>
      </c>
      <c r="F246" s="110">
        <f t="shared" ref="F246" si="27">SUM(D246/C246)</f>
        <v>0.27272727272727271</v>
      </c>
    </row>
    <row r="247" spans="2:6" s="105" customFormat="1" ht="15" customHeight="1">
      <c r="B247" s="113"/>
      <c r="C247" s="109"/>
      <c r="D247" s="109"/>
      <c r="E247" s="109"/>
      <c r="F247" s="110"/>
    </row>
    <row r="248" spans="2:6" s="105" customFormat="1" ht="38.25">
      <c r="B248" s="133" t="s">
        <v>165</v>
      </c>
      <c r="C248" s="107">
        <f>SUM(C249)</f>
        <v>32</v>
      </c>
      <c r="D248" s="107">
        <f>SUM(D249)</f>
        <v>20</v>
      </c>
      <c r="E248" s="107">
        <f>SUM(E249)</f>
        <v>1</v>
      </c>
      <c r="F248" s="108">
        <f>SUM(D248/C248)</f>
        <v>0.625</v>
      </c>
    </row>
    <row r="249" spans="2:6" s="105" customFormat="1" ht="25.5">
      <c r="B249" s="113" t="s">
        <v>547</v>
      </c>
      <c r="C249" s="109">
        <v>32</v>
      </c>
      <c r="D249" s="109">
        <v>20</v>
      </c>
      <c r="E249" s="109">
        <v>1</v>
      </c>
      <c r="F249" s="110">
        <f t="shared" ref="F249" si="28">SUM(D249/C249)</f>
        <v>0.625</v>
      </c>
    </row>
    <row r="250" spans="2:6" s="105" customFormat="1" ht="15" customHeight="1">
      <c r="B250" s="113"/>
      <c r="C250" s="109"/>
      <c r="D250" s="109"/>
      <c r="E250" s="109"/>
      <c r="F250" s="110"/>
    </row>
    <row r="251" spans="2:6" s="105" customFormat="1" ht="15" customHeight="1">
      <c r="B251" s="106" t="s">
        <v>35</v>
      </c>
      <c r="C251" s="107">
        <f>SUM(C252:C309)</f>
        <v>548</v>
      </c>
      <c r="D251" s="107">
        <f>SUM(D252:D309)</f>
        <v>330</v>
      </c>
      <c r="E251" s="107">
        <f>SUM(E252:E309)</f>
        <v>0</v>
      </c>
      <c r="F251" s="108">
        <f>SUM(D251/C251)</f>
        <v>0.6021897810218978</v>
      </c>
    </row>
    <row r="252" spans="2:6" s="105" customFormat="1" ht="15" customHeight="1">
      <c r="B252" s="111" t="s">
        <v>548</v>
      </c>
      <c r="C252" s="112">
        <v>10</v>
      </c>
      <c r="D252" s="109">
        <v>5</v>
      </c>
      <c r="E252" s="109">
        <v>0</v>
      </c>
      <c r="F252" s="110">
        <f t="shared" ref="F252:F309" si="29">SUM(D252/C252)</f>
        <v>0.5</v>
      </c>
    </row>
    <row r="253" spans="2:6" s="105" customFormat="1" ht="15" customHeight="1">
      <c r="B253" s="111" t="s">
        <v>549</v>
      </c>
      <c r="C253" s="112">
        <v>4</v>
      </c>
      <c r="D253" s="112">
        <v>0</v>
      </c>
      <c r="E253" s="112">
        <v>0</v>
      </c>
      <c r="F253" s="110">
        <f t="shared" si="29"/>
        <v>0</v>
      </c>
    </row>
    <row r="254" spans="2:6" s="105" customFormat="1" ht="15" customHeight="1">
      <c r="B254" s="111" t="s">
        <v>550</v>
      </c>
      <c r="C254" s="112">
        <v>4</v>
      </c>
      <c r="D254" s="112">
        <v>3</v>
      </c>
      <c r="E254" s="112">
        <v>0</v>
      </c>
      <c r="F254" s="110">
        <f t="shared" si="29"/>
        <v>0.75</v>
      </c>
    </row>
    <row r="255" spans="2:6" s="105" customFormat="1" ht="15" customHeight="1">
      <c r="B255" s="111" t="s">
        <v>551</v>
      </c>
      <c r="C255" s="125">
        <v>5</v>
      </c>
      <c r="D255" s="125">
        <v>3</v>
      </c>
      <c r="E255" s="125">
        <v>0</v>
      </c>
      <c r="F255" s="110">
        <f t="shared" si="29"/>
        <v>0.6</v>
      </c>
    </row>
    <row r="256" spans="2:6" s="105" customFormat="1" ht="15" customHeight="1">
      <c r="B256" s="111" t="s">
        <v>552</v>
      </c>
      <c r="C256" s="112">
        <v>5</v>
      </c>
      <c r="D256" s="112">
        <v>1</v>
      </c>
      <c r="E256" s="112">
        <v>0</v>
      </c>
      <c r="F256" s="110">
        <f t="shared" si="29"/>
        <v>0.2</v>
      </c>
    </row>
    <row r="257" spans="2:6" s="105" customFormat="1" ht="15" customHeight="1">
      <c r="B257" s="114" t="s">
        <v>553</v>
      </c>
      <c r="C257" s="112">
        <v>6</v>
      </c>
      <c r="D257" s="112">
        <v>2</v>
      </c>
      <c r="E257" s="112">
        <v>0</v>
      </c>
      <c r="F257" s="110">
        <f t="shared" si="29"/>
        <v>0.33333333333333331</v>
      </c>
    </row>
    <row r="258" spans="2:6" s="105" customFormat="1" ht="15" customHeight="1">
      <c r="B258" s="111" t="s">
        <v>554</v>
      </c>
      <c r="C258" s="112">
        <v>8</v>
      </c>
      <c r="D258" s="112">
        <v>7</v>
      </c>
      <c r="E258" s="112">
        <v>0</v>
      </c>
      <c r="F258" s="110">
        <f t="shared" si="29"/>
        <v>0.875</v>
      </c>
    </row>
    <row r="259" spans="2:6" s="105" customFormat="1" ht="15" customHeight="1">
      <c r="B259" s="111" t="s">
        <v>555</v>
      </c>
      <c r="C259" s="109">
        <v>7</v>
      </c>
      <c r="D259" s="109">
        <v>3</v>
      </c>
      <c r="E259" s="109">
        <v>0</v>
      </c>
      <c r="F259" s="110">
        <f t="shared" si="29"/>
        <v>0.42857142857142855</v>
      </c>
    </row>
    <row r="260" spans="2:6" s="105" customFormat="1" ht="15" customHeight="1">
      <c r="B260" s="111" t="s">
        <v>556</v>
      </c>
      <c r="C260" s="112">
        <v>4</v>
      </c>
      <c r="D260" s="109">
        <v>2</v>
      </c>
      <c r="E260" s="109">
        <v>0</v>
      </c>
      <c r="F260" s="110">
        <f t="shared" si="29"/>
        <v>0.5</v>
      </c>
    </row>
    <row r="261" spans="2:6" s="105" customFormat="1" ht="15" customHeight="1">
      <c r="B261" s="111" t="s">
        <v>557</v>
      </c>
      <c r="C261" s="112">
        <v>10</v>
      </c>
      <c r="D261" s="109">
        <v>5</v>
      </c>
      <c r="E261" s="109">
        <v>0</v>
      </c>
      <c r="F261" s="110">
        <f t="shared" si="29"/>
        <v>0.5</v>
      </c>
    </row>
    <row r="262" spans="2:6" s="105" customFormat="1" ht="15" customHeight="1">
      <c r="B262" s="111" t="s">
        <v>558</v>
      </c>
      <c r="C262" s="112">
        <v>8</v>
      </c>
      <c r="D262" s="112">
        <v>6</v>
      </c>
      <c r="E262" s="112">
        <v>0</v>
      </c>
      <c r="F262" s="110">
        <f t="shared" si="29"/>
        <v>0.75</v>
      </c>
    </row>
    <row r="263" spans="2:6" s="105" customFormat="1" ht="15" customHeight="1">
      <c r="B263" s="114" t="s">
        <v>559</v>
      </c>
      <c r="C263" s="112">
        <v>3</v>
      </c>
      <c r="D263" s="112">
        <v>3</v>
      </c>
      <c r="E263" s="112">
        <v>0</v>
      </c>
      <c r="F263" s="110">
        <f t="shared" si="29"/>
        <v>1</v>
      </c>
    </row>
    <row r="264" spans="2:6" s="105" customFormat="1" ht="15" customHeight="1">
      <c r="B264" s="111" t="s">
        <v>560</v>
      </c>
      <c r="C264" s="112">
        <v>8</v>
      </c>
      <c r="D264" s="109">
        <v>6</v>
      </c>
      <c r="E264" s="109">
        <v>0</v>
      </c>
      <c r="F264" s="110">
        <f t="shared" si="29"/>
        <v>0.75</v>
      </c>
    </row>
    <row r="265" spans="2:6" s="105" customFormat="1" ht="15" customHeight="1">
      <c r="B265" s="111" t="s">
        <v>561</v>
      </c>
      <c r="C265" s="112">
        <v>4</v>
      </c>
      <c r="D265" s="109">
        <v>1</v>
      </c>
      <c r="E265" s="109">
        <v>0</v>
      </c>
      <c r="F265" s="110">
        <f t="shared" si="29"/>
        <v>0.25</v>
      </c>
    </row>
    <row r="266" spans="2:6" s="105" customFormat="1" ht="15" customHeight="1">
      <c r="B266" s="111" t="s">
        <v>562</v>
      </c>
      <c r="C266" s="112">
        <v>4</v>
      </c>
      <c r="D266" s="112">
        <v>4</v>
      </c>
      <c r="E266" s="112">
        <v>0</v>
      </c>
      <c r="F266" s="110">
        <f t="shared" si="29"/>
        <v>1</v>
      </c>
    </row>
    <row r="267" spans="2:6" s="105" customFormat="1" ht="15" customHeight="1">
      <c r="B267" s="111" t="s">
        <v>563</v>
      </c>
      <c r="C267" s="112">
        <v>176</v>
      </c>
      <c r="D267" s="109">
        <v>106</v>
      </c>
      <c r="E267" s="109">
        <v>0</v>
      </c>
      <c r="F267" s="110">
        <f t="shared" si="29"/>
        <v>0.60227272727272729</v>
      </c>
    </row>
    <row r="268" spans="2:6" s="105" customFormat="1" ht="15" customHeight="1">
      <c r="B268" s="111" t="s">
        <v>564</v>
      </c>
      <c r="C268" s="112">
        <v>10</v>
      </c>
      <c r="D268" s="109">
        <v>4</v>
      </c>
      <c r="E268" s="109">
        <v>0</v>
      </c>
      <c r="F268" s="110">
        <f t="shared" si="29"/>
        <v>0.4</v>
      </c>
    </row>
    <row r="269" spans="2:6" s="105" customFormat="1" ht="15" customHeight="1">
      <c r="B269" s="111" t="s">
        <v>565</v>
      </c>
      <c r="C269" s="109">
        <v>10</v>
      </c>
      <c r="D269" s="109">
        <v>5</v>
      </c>
      <c r="E269" s="109">
        <v>0</v>
      </c>
      <c r="F269" s="110">
        <f t="shared" si="29"/>
        <v>0.5</v>
      </c>
    </row>
    <row r="270" spans="2:6" s="105" customFormat="1" ht="15" customHeight="1">
      <c r="B270" s="111" t="s">
        <v>566</v>
      </c>
      <c r="C270" s="112">
        <v>8</v>
      </c>
      <c r="D270" s="109">
        <v>4</v>
      </c>
      <c r="E270" s="109">
        <v>0</v>
      </c>
      <c r="F270" s="110">
        <f t="shared" si="29"/>
        <v>0.5</v>
      </c>
    </row>
    <row r="271" spans="2:6" s="105" customFormat="1" ht="15" customHeight="1">
      <c r="B271" s="111" t="s">
        <v>567</v>
      </c>
      <c r="C271" s="112">
        <v>4</v>
      </c>
      <c r="D271" s="109">
        <v>2</v>
      </c>
      <c r="E271" s="109">
        <v>0</v>
      </c>
      <c r="F271" s="110">
        <f t="shared" si="29"/>
        <v>0.5</v>
      </c>
    </row>
    <row r="272" spans="2:6" s="105" customFormat="1" ht="15" customHeight="1">
      <c r="B272" s="111" t="s">
        <v>568</v>
      </c>
      <c r="C272" s="125">
        <v>4</v>
      </c>
      <c r="D272" s="125">
        <v>2</v>
      </c>
      <c r="E272" s="125">
        <v>0</v>
      </c>
      <c r="F272" s="110">
        <f t="shared" si="29"/>
        <v>0.5</v>
      </c>
    </row>
    <row r="273" spans="2:6" s="105" customFormat="1" ht="15" customHeight="1">
      <c r="B273" s="111" t="s">
        <v>569</v>
      </c>
      <c r="C273" s="112">
        <v>9</v>
      </c>
      <c r="D273" s="112">
        <v>5</v>
      </c>
      <c r="E273" s="112">
        <v>0</v>
      </c>
      <c r="F273" s="110">
        <f t="shared" si="29"/>
        <v>0.55555555555555558</v>
      </c>
    </row>
    <row r="274" spans="2:6" s="105" customFormat="1" ht="15" customHeight="1">
      <c r="B274" s="111" t="s">
        <v>570</v>
      </c>
      <c r="C274" s="112">
        <v>8</v>
      </c>
      <c r="D274" s="109">
        <v>5</v>
      </c>
      <c r="E274" s="109">
        <v>0</v>
      </c>
      <c r="F274" s="110">
        <f t="shared" si="29"/>
        <v>0.625</v>
      </c>
    </row>
    <row r="275" spans="2:6" s="105" customFormat="1" ht="15" customHeight="1">
      <c r="B275" s="111" t="s">
        <v>571</v>
      </c>
      <c r="C275" s="112">
        <v>8</v>
      </c>
      <c r="D275" s="109">
        <v>7</v>
      </c>
      <c r="E275" s="109">
        <v>0</v>
      </c>
      <c r="F275" s="110">
        <f t="shared" si="29"/>
        <v>0.875</v>
      </c>
    </row>
    <row r="276" spans="2:6" s="105" customFormat="1" ht="15" customHeight="1">
      <c r="B276" s="111" t="s">
        <v>572</v>
      </c>
      <c r="C276" s="112">
        <v>6</v>
      </c>
      <c r="D276" s="109">
        <v>3</v>
      </c>
      <c r="E276" s="109">
        <v>0</v>
      </c>
      <c r="F276" s="110">
        <f t="shared" si="29"/>
        <v>0.5</v>
      </c>
    </row>
    <row r="277" spans="2:6" s="105" customFormat="1" ht="15" customHeight="1">
      <c r="B277" s="111" t="s">
        <v>573</v>
      </c>
      <c r="C277" s="112">
        <v>23</v>
      </c>
      <c r="D277" s="109">
        <v>13</v>
      </c>
      <c r="E277" s="109">
        <v>0</v>
      </c>
      <c r="F277" s="110">
        <f t="shared" si="29"/>
        <v>0.56521739130434778</v>
      </c>
    </row>
    <row r="278" spans="2:6" s="105" customFormat="1" ht="15" customHeight="1">
      <c r="B278" s="111" t="s">
        <v>574</v>
      </c>
      <c r="C278" s="112">
        <v>4</v>
      </c>
      <c r="D278" s="109">
        <v>2</v>
      </c>
      <c r="E278" s="109">
        <v>0</v>
      </c>
      <c r="F278" s="110">
        <f t="shared" si="29"/>
        <v>0.5</v>
      </c>
    </row>
    <row r="279" spans="2:6" s="105" customFormat="1" ht="15" customHeight="1">
      <c r="B279" s="111" t="s">
        <v>575</v>
      </c>
      <c r="C279" s="112">
        <v>7</v>
      </c>
      <c r="D279" s="109">
        <v>7</v>
      </c>
      <c r="E279" s="109">
        <v>0</v>
      </c>
      <c r="F279" s="110">
        <f t="shared" si="29"/>
        <v>1</v>
      </c>
    </row>
    <row r="280" spans="2:6" s="105" customFormat="1" ht="15" customHeight="1">
      <c r="B280" s="111" t="s">
        <v>576</v>
      </c>
      <c r="C280" s="112">
        <v>12</v>
      </c>
      <c r="D280" s="109">
        <v>7</v>
      </c>
      <c r="E280" s="109">
        <v>0</v>
      </c>
      <c r="F280" s="110">
        <f t="shared" si="29"/>
        <v>0.58333333333333337</v>
      </c>
    </row>
    <row r="281" spans="2:6" s="105" customFormat="1" ht="15" customHeight="1">
      <c r="B281" s="111" t="s">
        <v>577</v>
      </c>
      <c r="C281" s="112">
        <v>5</v>
      </c>
      <c r="D281" s="112">
        <v>5</v>
      </c>
      <c r="E281" s="112">
        <v>0</v>
      </c>
      <c r="F281" s="110">
        <f t="shared" si="29"/>
        <v>1</v>
      </c>
    </row>
    <row r="282" spans="2:6" s="105" customFormat="1" ht="15" customHeight="1">
      <c r="B282" s="111" t="s">
        <v>578</v>
      </c>
      <c r="C282" s="112">
        <v>4</v>
      </c>
      <c r="D282" s="112">
        <v>3</v>
      </c>
      <c r="E282" s="112">
        <v>0</v>
      </c>
      <c r="F282" s="110">
        <f t="shared" si="29"/>
        <v>0.75</v>
      </c>
    </row>
    <row r="283" spans="2:6" s="105" customFormat="1" ht="15" customHeight="1">
      <c r="B283" s="111" t="s">
        <v>579</v>
      </c>
      <c r="C283" s="109">
        <v>7</v>
      </c>
      <c r="D283" s="109">
        <v>5</v>
      </c>
      <c r="E283" s="109">
        <v>0</v>
      </c>
      <c r="F283" s="110">
        <f t="shared" si="29"/>
        <v>0.7142857142857143</v>
      </c>
    </row>
    <row r="284" spans="2:6" s="105" customFormat="1" ht="15" customHeight="1">
      <c r="B284" s="114" t="s">
        <v>580</v>
      </c>
      <c r="C284" s="109">
        <v>7</v>
      </c>
      <c r="D284" s="109">
        <v>3</v>
      </c>
      <c r="E284" s="109">
        <v>0</v>
      </c>
      <c r="F284" s="110">
        <f t="shared" si="29"/>
        <v>0.42857142857142855</v>
      </c>
    </row>
    <row r="285" spans="2:6" s="105" customFormat="1" ht="15" customHeight="1">
      <c r="B285" s="111" t="s">
        <v>581</v>
      </c>
      <c r="C285" s="112">
        <v>8</v>
      </c>
      <c r="D285" s="112">
        <v>7</v>
      </c>
      <c r="E285" s="109">
        <v>0</v>
      </c>
      <c r="F285" s="110">
        <f t="shared" si="29"/>
        <v>0.875</v>
      </c>
    </row>
    <row r="286" spans="2:6" s="105" customFormat="1" ht="15" customHeight="1">
      <c r="B286" s="111" t="s">
        <v>582</v>
      </c>
      <c r="C286" s="109">
        <v>7</v>
      </c>
      <c r="D286" s="109">
        <v>6</v>
      </c>
      <c r="E286" s="109">
        <v>0</v>
      </c>
      <c r="F286" s="110">
        <f t="shared" si="29"/>
        <v>0.8571428571428571</v>
      </c>
    </row>
    <row r="287" spans="2:6" s="105" customFormat="1" ht="15" customHeight="1">
      <c r="B287" s="111" t="s">
        <v>583</v>
      </c>
      <c r="C287" s="112">
        <v>4</v>
      </c>
      <c r="D287" s="112">
        <v>2</v>
      </c>
      <c r="E287" s="109">
        <v>0</v>
      </c>
      <c r="F287" s="110">
        <f t="shared" si="29"/>
        <v>0.5</v>
      </c>
    </row>
    <row r="288" spans="2:6" s="105" customFormat="1" ht="15" customHeight="1">
      <c r="B288" s="111" t="s">
        <v>584</v>
      </c>
      <c r="C288" s="112">
        <v>7</v>
      </c>
      <c r="D288" s="109">
        <v>6</v>
      </c>
      <c r="E288" s="112">
        <v>0</v>
      </c>
      <c r="F288" s="110">
        <f t="shared" si="29"/>
        <v>0.8571428571428571</v>
      </c>
    </row>
    <row r="289" spans="2:6" s="105" customFormat="1" ht="15" customHeight="1">
      <c r="B289" s="111" t="s">
        <v>585</v>
      </c>
      <c r="C289" s="109">
        <v>6</v>
      </c>
      <c r="D289" s="109">
        <v>4</v>
      </c>
      <c r="E289" s="112">
        <v>0</v>
      </c>
      <c r="F289" s="110">
        <f t="shared" si="29"/>
        <v>0.66666666666666663</v>
      </c>
    </row>
    <row r="290" spans="2:6" s="105" customFormat="1" ht="15" customHeight="1">
      <c r="B290" s="111" t="s">
        <v>586</v>
      </c>
      <c r="C290" s="112">
        <v>8</v>
      </c>
      <c r="D290" s="112">
        <v>4</v>
      </c>
      <c r="E290" s="109">
        <v>0</v>
      </c>
      <c r="F290" s="110">
        <f t="shared" si="29"/>
        <v>0.5</v>
      </c>
    </row>
    <row r="291" spans="2:6" s="105" customFormat="1" ht="15" customHeight="1">
      <c r="B291" s="111" t="s">
        <v>587</v>
      </c>
      <c r="C291" s="112">
        <v>6</v>
      </c>
      <c r="D291" s="112">
        <v>4</v>
      </c>
      <c r="E291" s="109">
        <v>0</v>
      </c>
      <c r="F291" s="110">
        <f t="shared" si="29"/>
        <v>0.66666666666666663</v>
      </c>
    </row>
    <row r="292" spans="2:6" s="105" customFormat="1" ht="15" customHeight="1">
      <c r="B292" s="111" t="s">
        <v>588</v>
      </c>
      <c r="C292" s="112">
        <v>5</v>
      </c>
      <c r="D292" s="109">
        <v>3</v>
      </c>
      <c r="E292" s="109">
        <v>0</v>
      </c>
      <c r="F292" s="110">
        <f t="shared" si="29"/>
        <v>0.6</v>
      </c>
    </row>
    <row r="293" spans="2:6" s="105" customFormat="1" ht="15" customHeight="1">
      <c r="B293" s="111" t="s">
        <v>589</v>
      </c>
      <c r="C293" s="112">
        <v>8</v>
      </c>
      <c r="D293" s="109">
        <v>6</v>
      </c>
      <c r="E293" s="109">
        <v>0</v>
      </c>
      <c r="F293" s="110">
        <f t="shared" si="29"/>
        <v>0.75</v>
      </c>
    </row>
    <row r="294" spans="2:6" s="105" customFormat="1" ht="15" customHeight="1">
      <c r="B294" s="111" t="s">
        <v>590</v>
      </c>
      <c r="C294" s="112">
        <v>8</v>
      </c>
      <c r="D294" s="109">
        <v>5</v>
      </c>
      <c r="E294" s="109">
        <v>0</v>
      </c>
      <c r="F294" s="110">
        <f t="shared" si="29"/>
        <v>0.625</v>
      </c>
    </row>
    <row r="295" spans="2:6" s="105" customFormat="1" ht="15" customHeight="1">
      <c r="B295" s="111" t="s">
        <v>591</v>
      </c>
      <c r="C295" s="112">
        <v>8</v>
      </c>
      <c r="D295" s="112">
        <v>4</v>
      </c>
      <c r="E295" s="112">
        <v>0</v>
      </c>
      <c r="F295" s="110">
        <f t="shared" si="29"/>
        <v>0.5</v>
      </c>
    </row>
    <row r="296" spans="2:6" s="105" customFormat="1" ht="15" customHeight="1">
      <c r="B296" s="111" t="s">
        <v>592</v>
      </c>
      <c r="C296" s="112">
        <v>6</v>
      </c>
      <c r="D296" s="109">
        <v>4</v>
      </c>
      <c r="E296" s="112">
        <v>0</v>
      </c>
      <c r="F296" s="110">
        <f t="shared" si="29"/>
        <v>0.66666666666666663</v>
      </c>
    </row>
    <row r="297" spans="2:6" s="105" customFormat="1" ht="15" customHeight="1">
      <c r="B297" s="111" t="s">
        <v>593</v>
      </c>
      <c r="C297" s="112">
        <v>8</v>
      </c>
      <c r="D297" s="109">
        <v>5</v>
      </c>
      <c r="E297" s="109">
        <v>0</v>
      </c>
      <c r="F297" s="110">
        <f t="shared" si="29"/>
        <v>0.625</v>
      </c>
    </row>
    <row r="298" spans="2:6" s="105" customFormat="1" ht="15" customHeight="1">
      <c r="B298" s="114" t="s">
        <v>594</v>
      </c>
      <c r="C298" s="112">
        <v>6</v>
      </c>
      <c r="D298" s="109">
        <v>2</v>
      </c>
      <c r="E298" s="109">
        <v>0</v>
      </c>
      <c r="F298" s="110">
        <f t="shared" si="29"/>
        <v>0.33333333333333331</v>
      </c>
    </row>
    <row r="299" spans="2:6" s="105" customFormat="1" ht="15" customHeight="1">
      <c r="B299" s="111" t="s">
        <v>595</v>
      </c>
      <c r="C299" s="109">
        <v>4</v>
      </c>
      <c r="D299" s="109">
        <v>1</v>
      </c>
      <c r="E299" s="109">
        <v>0</v>
      </c>
      <c r="F299" s="110">
        <f t="shared" si="29"/>
        <v>0.25</v>
      </c>
    </row>
    <row r="300" spans="2:6" s="105" customFormat="1" ht="15" customHeight="1">
      <c r="B300" s="111" t="s">
        <v>596</v>
      </c>
      <c r="C300" s="109">
        <v>5</v>
      </c>
      <c r="D300" s="112">
        <v>2</v>
      </c>
      <c r="E300" s="109">
        <v>0</v>
      </c>
      <c r="F300" s="110">
        <f t="shared" si="29"/>
        <v>0.4</v>
      </c>
    </row>
    <row r="301" spans="2:6" s="105" customFormat="1" ht="15" customHeight="1">
      <c r="B301" s="111" t="s">
        <v>597</v>
      </c>
      <c r="C301" s="112">
        <v>7</v>
      </c>
      <c r="D301" s="112">
        <v>5</v>
      </c>
      <c r="E301" s="109">
        <v>0</v>
      </c>
      <c r="F301" s="110">
        <f t="shared" si="29"/>
        <v>0.7142857142857143</v>
      </c>
    </row>
    <row r="302" spans="2:6" s="105" customFormat="1" ht="15" customHeight="1">
      <c r="B302" s="111" t="s">
        <v>598</v>
      </c>
      <c r="C302" s="112">
        <v>4</v>
      </c>
      <c r="D302" s="112">
        <v>3</v>
      </c>
      <c r="E302" s="112">
        <v>0</v>
      </c>
      <c r="F302" s="110">
        <f t="shared" si="29"/>
        <v>0.75</v>
      </c>
    </row>
    <row r="303" spans="2:6" s="105" customFormat="1" ht="15" customHeight="1">
      <c r="B303" s="111" t="s">
        <v>599</v>
      </c>
      <c r="C303" s="112">
        <v>4</v>
      </c>
      <c r="D303" s="109">
        <v>4</v>
      </c>
      <c r="E303" s="112">
        <v>0</v>
      </c>
      <c r="F303" s="110">
        <f t="shared" si="29"/>
        <v>1</v>
      </c>
    </row>
    <row r="304" spans="2:6" s="105" customFormat="1" ht="15" customHeight="1">
      <c r="B304" s="111" t="s">
        <v>600</v>
      </c>
      <c r="C304" s="112">
        <v>6</v>
      </c>
      <c r="D304" s="109">
        <v>3</v>
      </c>
      <c r="E304" s="109">
        <v>0</v>
      </c>
      <c r="F304" s="110">
        <f t="shared" si="29"/>
        <v>0.5</v>
      </c>
    </row>
    <row r="305" spans="2:6" s="105" customFormat="1" ht="15" customHeight="1">
      <c r="B305" s="111" t="s">
        <v>601</v>
      </c>
      <c r="C305" s="109">
        <v>4</v>
      </c>
      <c r="D305" s="112">
        <v>2</v>
      </c>
      <c r="E305" s="109">
        <v>0</v>
      </c>
      <c r="F305" s="110">
        <f t="shared" si="29"/>
        <v>0.5</v>
      </c>
    </row>
    <row r="306" spans="2:6" s="105" customFormat="1" ht="15" customHeight="1">
      <c r="B306" s="111" t="s">
        <v>602</v>
      </c>
      <c r="C306" s="125">
        <v>4</v>
      </c>
      <c r="D306" s="125">
        <v>2</v>
      </c>
      <c r="E306" s="109">
        <v>0</v>
      </c>
      <c r="F306" s="110">
        <f t="shared" si="29"/>
        <v>0.5</v>
      </c>
    </row>
    <row r="307" spans="2:6" s="105" customFormat="1" ht="15" customHeight="1">
      <c r="B307" s="111" t="s">
        <v>603</v>
      </c>
      <c r="C307" s="125">
        <v>5</v>
      </c>
      <c r="D307" s="125">
        <v>3</v>
      </c>
      <c r="E307" s="109">
        <v>0</v>
      </c>
      <c r="F307" s="110">
        <f t="shared" si="29"/>
        <v>0.6</v>
      </c>
    </row>
    <row r="308" spans="2:6" s="105" customFormat="1" ht="15" customHeight="1">
      <c r="B308" s="111" t="s">
        <v>604</v>
      </c>
      <c r="C308" s="112">
        <v>4</v>
      </c>
      <c r="D308" s="109">
        <v>1</v>
      </c>
      <c r="E308" s="109">
        <v>0</v>
      </c>
      <c r="F308" s="110">
        <f t="shared" si="29"/>
        <v>0.25</v>
      </c>
    </row>
    <row r="309" spans="2:6" s="105" customFormat="1" ht="15" customHeight="1">
      <c r="B309" s="111" t="s">
        <v>605</v>
      </c>
      <c r="C309" s="109">
        <v>4</v>
      </c>
      <c r="D309" s="109">
        <v>3</v>
      </c>
      <c r="E309" s="112">
        <v>0</v>
      </c>
      <c r="F309" s="110">
        <f t="shared" si="29"/>
        <v>0.75</v>
      </c>
    </row>
    <row r="310" spans="2:6" s="105" customFormat="1" ht="15" customHeight="1">
      <c r="B310" s="113"/>
      <c r="C310" s="109"/>
      <c r="D310" s="109"/>
      <c r="E310" s="109"/>
      <c r="F310" s="110"/>
    </row>
    <row r="311" spans="2:6" s="105" customFormat="1" ht="15" customHeight="1">
      <c r="B311" s="106" t="s">
        <v>36</v>
      </c>
      <c r="C311" s="107">
        <f>SUM(C312:C313)</f>
        <v>12</v>
      </c>
      <c r="D311" s="107">
        <f>SUM(D312:D313)</f>
        <v>5</v>
      </c>
      <c r="E311" s="107">
        <f>SUM(E312:E313)</f>
        <v>0</v>
      </c>
      <c r="F311" s="108">
        <f>SUM(D311/C311)</f>
        <v>0.41666666666666669</v>
      </c>
    </row>
    <row r="312" spans="2:6" s="105" customFormat="1" ht="15" customHeight="1">
      <c r="B312" s="105" t="s">
        <v>606</v>
      </c>
      <c r="C312" s="112">
        <v>8</v>
      </c>
      <c r="D312" s="109">
        <v>3</v>
      </c>
      <c r="E312" s="109">
        <v>0</v>
      </c>
      <c r="F312" s="110">
        <f t="shared" ref="F312:F313" si="30">SUM(D312/C312)</f>
        <v>0.375</v>
      </c>
    </row>
    <row r="313" spans="2:6" s="105" customFormat="1" ht="15" customHeight="1">
      <c r="B313" s="105" t="s">
        <v>607</v>
      </c>
      <c r="C313" s="112">
        <v>4</v>
      </c>
      <c r="D313" s="109">
        <v>2</v>
      </c>
      <c r="E313" s="109">
        <v>0</v>
      </c>
      <c r="F313" s="110">
        <f t="shared" si="30"/>
        <v>0.5</v>
      </c>
    </row>
    <row r="314" spans="2:6" s="105" customFormat="1" ht="15" customHeight="1">
      <c r="B314" s="113"/>
      <c r="C314" s="109"/>
      <c r="D314" s="109"/>
      <c r="E314" s="109"/>
      <c r="F314" s="110"/>
    </row>
    <row r="315" spans="2:6" s="105" customFormat="1" ht="15" customHeight="1">
      <c r="B315" s="106" t="s">
        <v>37</v>
      </c>
      <c r="C315" s="107">
        <f>SUM(C316)</f>
        <v>7</v>
      </c>
      <c r="D315" s="107">
        <f>SUM(D316)</f>
        <v>3</v>
      </c>
      <c r="E315" s="107">
        <f>SUM(E316)</f>
        <v>0</v>
      </c>
      <c r="F315" s="108">
        <f>SUM(D315/C315)</f>
        <v>0.42857142857142855</v>
      </c>
    </row>
    <row r="316" spans="2:6" s="105" customFormat="1" ht="15" customHeight="1">
      <c r="B316" s="118" t="s">
        <v>608</v>
      </c>
      <c r="C316" s="112">
        <v>7</v>
      </c>
      <c r="D316" s="109">
        <v>3</v>
      </c>
      <c r="E316" s="109">
        <v>0</v>
      </c>
      <c r="F316" s="110">
        <f t="shared" ref="F316" si="31">SUM(D316/C316)</f>
        <v>0.42857142857142855</v>
      </c>
    </row>
    <row r="317" spans="2:6" s="105" customFormat="1" ht="15" customHeight="1">
      <c r="C317" s="112"/>
      <c r="D317" s="109"/>
      <c r="E317" s="109"/>
      <c r="F317" s="110"/>
    </row>
    <row r="318" spans="2:6" s="105" customFormat="1" ht="15" customHeight="1">
      <c r="B318" s="106" t="s">
        <v>38</v>
      </c>
      <c r="C318" s="107">
        <f>SUM(C319:C350)</f>
        <v>159</v>
      </c>
      <c r="D318" s="107">
        <f>SUM(D319:D350)</f>
        <v>96</v>
      </c>
      <c r="E318" s="107">
        <f>SUM(E319:E350)</f>
        <v>0</v>
      </c>
      <c r="F318" s="108">
        <f>SUM(D318/C318)</f>
        <v>0.60377358490566035</v>
      </c>
    </row>
    <row r="319" spans="2:6" s="105" customFormat="1" ht="15" customHeight="1">
      <c r="B319" s="105" t="s">
        <v>609</v>
      </c>
      <c r="C319" s="125">
        <v>7</v>
      </c>
      <c r="D319" s="125">
        <v>3</v>
      </c>
      <c r="E319" s="125">
        <v>0</v>
      </c>
      <c r="F319" s="110">
        <f t="shared" ref="F319:F350" si="32">SUM(D319/C319)</f>
        <v>0.42857142857142855</v>
      </c>
    </row>
    <row r="320" spans="2:6" s="105" customFormat="1" ht="15" customHeight="1">
      <c r="B320" s="111" t="s">
        <v>610</v>
      </c>
      <c r="C320" s="112">
        <v>9</v>
      </c>
      <c r="D320" s="109">
        <v>5</v>
      </c>
      <c r="E320" s="109">
        <v>0</v>
      </c>
      <c r="F320" s="110">
        <f t="shared" si="32"/>
        <v>0.55555555555555558</v>
      </c>
    </row>
    <row r="321" spans="2:6" s="105" customFormat="1" ht="15" customHeight="1">
      <c r="B321" s="111" t="s">
        <v>611</v>
      </c>
      <c r="C321" s="112">
        <v>3</v>
      </c>
      <c r="D321" s="109">
        <v>2</v>
      </c>
      <c r="E321" s="109">
        <v>0</v>
      </c>
      <c r="F321" s="110">
        <f t="shared" si="32"/>
        <v>0.66666666666666663</v>
      </c>
    </row>
    <row r="322" spans="2:6" s="105" customFormat="1" ht="15" customHeight="1">
      <c r="B322" s="105" t="s">
        <v>612</v>
      </c>
      <c r="C322" s="112">
        <v>6</v>
      </c>
      <c r="D322" s="112">
        <v>4</v>
      </c>
      <c r="E322" s="112">
        <v>0</v>
      </c>
      <c r="F322" s="110">
        <f t="shared" si="32"/>
        <v>0.66666666666666663</v>
      </c>
    </row>
    <row r="323" spans="2:6" s="105" customFormat="1" ht="15" customHeight="1">
      <c r="B323" s="111" t="s">
        <v>613</v>
      </c>
      <c r="C323" s="112">
        <v>4</v>
      </c>
      <c r="D323" s="109">
        <v>3</v>
      </c>
      <c r="E323" s="109">
        <v>0</v>
      </c>
      <c r="F323" s="110">
        <f t="shared" si="32"/>
        <v>0.75</v>
      </c>
    </row>
    <row r="324" spans="2:6" s="105" customFormat="1" ht="15" customHeight="1">
      <c r="B324" s="111" t="s">
        <v>614</v>
      </c>
      <c r="C324" s="112">
        <v>5</v>
      </c>
      <c r="D324" s="109">
        <v>3</v>
      </c>
      <c r="E324" s="109">
        <v>0</v>
      </c>
      <c r="F324" s="110">
        <f t="shared" si="32"/>
        <v>0.6</v>
      </c>
    </row>
    <row r="325" spans="2:6" s="105" customFormat="1" ht="15" customHeight="1">
      <c r="B325" s="111" t="s">
        <v>615</v>
      </c>
      <c r="C325" s="112">
        <v>6</v>
      </c>
      <c r="D325" s="109">
        <v>4</v>
      </c>
      <c r="E325" s="125">
        <v>0</v>
      </c>
      <c r="F325" s="110">
        <f t="shared" si="32"/>
        <v>0.66666666666666663</v>
      </c>
    </row>
    <row r="326" spans="2:6" s="105" customFormat="1" ht="15" customHeight="1">
      <c r="B326" s="111" t="s">
        <v>616</v>
      </c>
      <c r="C326" s="112">
        <v>5</v>
      </c>
      <c r="D326" s="109">
        <v>3</v>
      </c>
      <c r="E326" s="109">
        <v>0</v>
      </c>
      <c r="F326" s="110">
        <f t="shared" si="32"/>
        <v>0.6</v>
      </c>
    </row>
    <row r="327" spans="2:6" s="105" customFormat="1" ht="15" customHeight="1">
      <c r="B327" s="111" t="s">
        <v>617</v>
      </c>
      <c r="C327" s="125">
        <v>5</v>
      </c>
      <c r="D327" s="125">
        <v>3</v>
      </c>
      <c r="E327" s="109">
        <v>0</v>
      </c>
      <c r="F327" s="110">
        <f t="shared" si="32"/>
        <v>0.6</v>
      </c>
    </row>
    <row r="328" spans="2:6" s="105" customFormat="1" ht="15" customHeight="1">
      <c r="B328" s="111" t="s">
        <v>618</v>
      </c>
      <c r="C328" s="112">
        <v>5</v>
      </c>
      <c r="D328" s="112">
        <v>4</v>
      </c>
      <c r="E328" s="112">
        <v>0</v>
      </c>
      <c r="F328" s="110">
        <f t="shared" si="32"/>
        <v>0.8</v>
      </c>
    </row>
    <row r="329" spans="2:6" s="105" customFormat="1" ht="15" customHeight="1">
      <c r="B329" s="111" t="s">
        <v>619</v>
      </c>
      <c r="C329" s="112">
        <v>5</v>
      </c>
      <c r="D329" s="112">
        <v>2</v>
      </c>
      <c r="E329" s="109">
        <v>0</v>
      </c>
      <c r="F329" s="110">
        <f t="shared" si="32"/>
        <v>0.4</v>
      </c>
    </row>
    <row r="330" spans="2:6" s="105" customFormat="1" ht="15" customHeight="1">
      <c r="B330" s="111" t="s">
        <v>620</v>
      </c>
      <c r="C330" s="112">
        <v>5</v>
      </c>
      <c r="D330" s="112">
        <v>4</v>
      </c>
      <c r="E330" s="109">
        <v>0</v>
      </c>
      <c r="F330" s="110">
        <f t="shared" si="32"/>
        <v>0.8</v>
      </c>
    </row>
    <row r="331" spans="2:6" s="105" customFormat="1" ht="15" customHeight="1">
      <c r="B331" s="111" t="s">
        <v>621</v>
      </c>
      <c r="C331" s="112">
        <v>5</v>
      </c>
      <c r="D331" s="112">
        <v>5</v>
      </c>
      <c r="E331" s="125">
        <v>0</v>
      </c>
      <c r="F331" s="110">
        <f t="shared" si="32"/>
        <v>1</v>
      </c>
    </row>
    <row r="332" spans="2:6" s="105" customFormat="1" ht="25.5">
      <c r="B332" s="114" t="s">
        <v>622</v>
      </c>
      <c r="C332" s="112">
        <v>4</v>
      </c>
      <c r="D332" s="112">
        <v>2</v>
      </c>
      <c r="E332" s="109">
        <v>0</v>
      </c>
      <c r="F332" s="110">
        <f t="shared" si="32"/>
        <v>0.5</v>
      </c>
    </row>
    <row r="333" spans="2:6" s="105" customFormat="1" ht="15" customHeight="1">
      <c r="B333" s="111" t="s">
        <v>623</v>
      </c>
      <c r="C333" s="112">
        <v>5</v>
      </c>
      <c r="D333" s="112">
        <v>2</v>
      </c>
      <c r="E333" s="109">
        <v>0</v>
      </c>
      <c r="F333" s="110">
        <f t="shared" si="32"/>
        <v>0.4</v>
      </c>
    </row>
    <row r="334" spans="2:6" s="105" customFormat="1" ht="15" customHeight="1">
      <c r="B334" s="111" t="s">
        <v>624</v>
      </c>
      <c r="C334" s="112">
        <v>5</v>
      </c>
      <c r="D334" s="112">
        <v>4</v>
      </c>
      <c r="E334" s="112">
        <v>0</v>
      </c>
      <c r="F334" s="110">
        <f t="shared" si="32"/>
        <v>0.8</v>
      </c>
    </row>
    <row r="335" spans="2:6" s="105" customFormat="1" ht="15" customHeight="1">
      <c r="B335" s="111" t="s">
        <v>625</v>
      </c>
      <c r="C335" s="112">
        <v>4</v>
      </c>
      <c r="D335" s="112">
        <v>4</v>
      </c>
      <c r="E335" s="109">
        <v>0</v>
      </c>
      <c r="F335" s="110">
        <f t="shared" si="32"/>
        <v>1</v>
      </c>
    </row>
    <row r="336" spans="2:6" s="105" customFormat="1" ht="15" customHeight="1">
      <c r="B336" s="111" t="s">
        <v>626</v>
      </c>
      <c r="C336" s="112">
        <v>5</v>
      </c>
      <c r="D336" s="112">
        <v>4</v>
      </c>
      <c r="E336" s="109">
        <v>0</v>
      </c>
      <c r="F336" s="110">
        <f t="shared" si="32"/>
        <v>0.8</v>
      </c>
    </row>
    <row r="337" spans="2:6" s="105" customFormat="1" ht="15" customHeight="1">
      <c r="B337" s="111" t="s">
        <v>627</v>
      </c>
      <c r="C337" s="112">
        <v>5</v>
      </c>
      <c r="D337" s="109">
        <v>2</v>
      </c>
      <c r="E337" s="125">
        <v>0</v>
      </c>
      <c r="F337" s="110">
        <f t="shared" si="32"/>
        <v>0.4</v>
      </c>
    </row>
    <row r="338" spans="2:6" s="105" customFormat="1" ht="15" customHeight="1">
      <c r="B338" s="111" t="s">
        <v>628</v>
      </c>
      <c r="C338" s="112">
        <v>5</v>
      </c>
      <c r="D338" s="112">
        <v>3</v>
      </c>
      <c r="E338" s="109">
        <v>0</v>
      </c>
      <c r="F338" s="110">
        <f t="shared" si="32"/>
        <v>0.6</v>
      </c>
    </row>
    <row r="339" spans="2:6" s="105" customFormat="1" ht="15" customHeight="1">
      <c r="B339" s="111" t="s">
        <v>629</v>
      </c>
      <c r="C339" s="112">
        <v>5</v>
      </c>
      <c r="D339" s="109">
        <v>3</v>
      </c>
      <c r="E339" s="109">
        <v>0</v>
      </c>
      <c r="F339" s="110">
        <f t="shared" si="32"/>
        <v>0.6</v>
      </c>
    </row>
    <row r="340" spans="2:6" s="105" customFormat="1" ht="15" customHeight="1">
      <c r="B340" s="111" t="s">
        <v>630</v>
      </c>
      <c r="C340" s="112">
        <v>5</v>
      </c>
      <c r="D340" s="112">
        <v>4</v>
      </c>
      <c r="E340" s="112">
        <v>0</v>
      </c>
      <c r="F340" s="110">
        <f t="shared" si="32"/>
        <v>0.8</v>
      </c>
    </row>
    <row r="341" spans="2:6" s="105" customFormat="1" ht="15" customHeight="1">
      <c r="B341" s="111" t="s">
        <v>631</v>
      </c>
      <c r="C341" s="112">
        <v>5</v>
      </c>
      <c r="D341" s="109">
        <v>2</v>
      </c>
      <c r="E341" s="109">
        <v>0</v>
      </c>
      <c r="F341" s="110">
        <f t="shared" si="32"/>
        <v>0.4</v>
      </c>
    </row>
    <row r="342" spans="2:6" s="105" customFormat="1" ht="15" customHeight="1">
      <c r="B342" s="111" t="s">
        <v>632</v>
      </c>
      <c r="C342" s="112">
        <v>5</v>
      </c>
      <c r="D342" s="112">
        <v>2</v>
      </c>
      <c r="E342" s="109">
        <v>0</v>
      </c>
      <c r="F342" s="110">
        <f t="shared" si="32"/>
        <v>0.4</v>
      </c>
    </row>
    <row r="343" spans="2:6" s="105" customFormat="1" ht="15" customHeight="1">
      <c r="B343" s="111" t="s">
        <v>633</v>
      </c>
      <c r="C343" s="112">
        <v>5</v>
      </c>
      <c r="D343" s="112">
        <v>3</v>
      </c>
      <c r="E343" s="125">
        <v>0</v>
      </c>
      <c r="F343" s="110">
        <f t="shared" si="32"/>
        <v>0.6</v>
      </c>
    </row>
    <row r="344" spans="2:6" s="105" customFormat="1" ht="15" customHeight="1">
      <c r="B344" s="111" t="s">
        <v>634</v>
      </c>
      <c r="C344" s="109">
        <v>5</v>
      </c>
      <c r="D344" s="109">
        <v>3</v>
      </c>
      <c r="E344" s="109">
        <v>0</v>
      </c>
      <c r="F344" s="110">
        <f t="shared" si="32"/>
        <v>0.6</v>
      </c>
    </row>
    <row r="345" spans="2:6" s="105" customFormat="1" ht="15" customHeight="1">
      <c r="B345" s="111" t="s">
        <v>635</v>
      </c>
      <c r="C345" s="125">
        <v>5</v>
      </c>
      <c r="D345" s="125">
        <v>4</v>
      </c>
      <c r="E345" s="109">
        <v>0</v>
      </c>
      <c r="F345" s="110">
        <f t="shared" si="32"/>
        <v>0.8</v>
      </c>
    </row>
    <row r="346" spans="2:6" s="105" customFormat="1" ht="15" customHeight="1">
      <c r="B346" s="111" t="s">
        <v>636</v>
      </c>
      <c r="C346" s="112">
        <v>5</v>
      </c>
      <c r="D346" s="112">
        <v>1</v>
      </c>
      <c r="E346" s="112">
        <v>0</v>
      </c>
      <c r="F346" s="110">
        <f t="shared" si="32"/>
        <v>0.2</v>
      </c>
    </row>
    <row r="347" spans="2:6" s="105" customFormat="1" ht="15" customHeight="1">
      <c r="B347" s="105" t="s">
        <v>637</v>
      </c>
      <c r="C347" s="112">
        <v>6</v>
      </c>
      <c r="D347" s="109">
        <v>3</v>
      </c>
      <c r="E347" s="109">
        <v>0</v>
      </c>
      <c r="F347" s="110">
        <f t="shared" si="32"/>
        <v>0.5</v>
      </c>
    </row>
    <row r="348" spans="2:6" s="105" customFormat="1" ht="15" customHeight="1">
      <c r="B348" s="111" t="s">
        <v>638</v>
      </c>
      <c r="C348" s="112">
        <v>3</v>
      </c>
      <c r="D348" s="109">
        <v>2</v>
      </c>
      <c r="E348" s="109">
        <v>0</v>
      </c>
      <c r="F348" s="110">
        <f t="shared" si="32"/>
        <v>0.66666666666666663</v>
      </c>
    </row>
    <row r="349" spans="2:6" s="105" customFormat="1" ht="15" customHeight="1">
      <c r="B349" s="111" t="s">
        <v>639</v>
      </c>
      <c r="C349" s="112">
        <v>2</v>
      </c>
      <c r="D349" s="109">
        <v>0</v>
      </c>
      <c r="E349" s="125">
        <v>0</v>
      </c>
      <c r="F349" s="110">
        <f t="shared" si="32"/>
        <v>0</v>
      </c>
    </row>
    <row r="350" spans="2:6" s="105" customFormat="1" ht="25.5">
      <c r="B350" s="114" t="s">
        <v>640</v>
      </c>
      <c r="C350" s="112">
        <v>5</v>
      </c>
      <c r="D350" s="109">
        <v>3</v>
      </c>
      <c r="E350" s="109">
        <v>0</v>
      </c>
      <c r="F350" s="110">
        <f t="shared" si="32"/>
        <v>0.6</v>
      </c>
    </row>
    <row r="351" spans="2:6" s="105" customFormat="1" ht="15" customHeight="1">
      <c r="B351" s="113"/>
      <c r="C351" s="109"/>
      <c r="D351" s="109"/>
      <c r="E351" s="109"/>
      <c r="F351" s="110"/>
    </row>
    <row r="352" spans="2:6" s="105" customFormat="1" ht="15" customHeight="1">
      <c r="B352" s="106" t="s">
        <v>39</v>
      </c>
      <c r="C352" s="107">
        <f>SUM(C353:C387)</f>
        <v>162</v>
      </c>
      <c r="D352" s="107">
        <f>SUM(D353:D387)</f>
        <v>82</v>
      </c>
      <c r="E352" s="107">
        <f>SUM(E353:E387)</f>
        <v>0</v>
      </c>
      <c r="F352" s="108">
        <f>SUM(D352/C352)</f>
        <v>0.50617283950617287</v>
      </c>
    </row>
    <row r="353" spans="2:6" s="105" customFormat="1" ht="15" customHeight="1">
      <c r="B353" s="105" t="s">
        <v>641</v>
      </c>
      <c r="C353" s="109">
        <v>1</v>
      </c>
      <c r="D353" s="109">
        <v>1</v>
      </c>
      <c r="E353" s="109">
        <v>0</v>
      </c>
      <c r="F353" s="110">
        <f t="shared" ref="F353:F387" si="33">SUM(D353/C353)</f>
        <v>1</v>
      </c>
    </row>
    <row r="354" spans="2:6" s="105" customFormat="1" ht="15" customHeight="1">
      <c r="B354" s="105" t="s">
        <v>642</v>
      </c>
      <c r="C354" s="109">
        <v>4</v>
      </c>
      <c r="D354" s="109">
        <v>2</v>
      </c>
      <c r="E354" s="109">
        <v>0</v>
      </c>
      <c r="F354" s="110">
        <f t="shared" si="33"/>
        <v>0.5</v>
      </c>
    </row>
    <row r="355" spans="2:6" s="105" customFormat="1" ht="15" customHeight="1">
      <c r="B355" s="113" t="s">
        <v>643</v>
      </c>
      <c r="C355" s="109">
        <v>4</v>
      </c>
      <c r="D355" s="109">
        <v>3</v>
      </c>
      <c r="E355" s="109">
        <v>0</v>
      </c>
      <c r="F355" s="110">
        <f t="shared" si="33"/>
        <v>0.75</v>
      </c>
    </row>
    <row r="356" spans="2:6" s="105" customFormat="1" ht="15" customHeight="1">
      <c r="B356" s="113" t="s">
        <v>644</v>
      </c>
      <c r="C356" s="109">
        <v>1</v>
      </c>
      <c r="D356" s="109">
        <v>1</v>
      </c>
      <c r="E356" s="109">
        <v>0</v>
      </c>
      <c r="F356" s="110">
        <f t="shared" si="33"/>
        <v>1</v>
      </c>
    </row>
    <row r="357" spans="2:6" s="105" customFormat="1" ht="15" customHeight="1">
      <c r="B357" s="113" t="s">
        <v>645</v>
      </c>
      <c r="C357" s="109">
        <v>7</v>
      </c>
      <c r="D357" s="109">
        <v>4</v>
      </c>
      <c r="E357" s="109">
        <v>0</v>
      </c>
      <c r="F357" s="110">
        <f t="shared" si="33"/>
        <v>0.5714285714285714</v>
      </c>
    </row>
    <row r="358" spans="2:6" s="105" customFormat="1" ht="15" customHeight="1">
      <c r="B358" s="105" t="s">
        <v>646</v>
      </c>
      <c r="C358" s="109">
        <v>0</v>
      </c>
      <c r="D358" s="109">
        <v>0</v>
      </c>
      <c r="E358" s="109">
        <v>0</v>
      </c>
      <c r="F358" s="110">
        <v>0</v>
      </c>
    </row>
    <row r="359" spans="2:6" s="105" customFormat="1" ht="15" customHeight="1">
      <c r="B359" s="105" t="s">
        <v>647</v>
      </c>
      <c r="C359" s="109">
        <v>1</v>
      </c>
      <c r="D359" s="109">
        <v>0</v>
      </c>
      <c r="E359" s="109">
        <v>0</v>
      </c>
      <c r="F359" s="110">
        <f t="shared" si="33"/>
        <v>0</v>
      </c>
    </row>
    <row r="360" spans="2:6" s="105" customFormat="1" ht="15" customHeight="1">
      <c r="B360" s="105" t="s">
        <v>648</v>
      </c>
      <c r="C360" s="109">
        <v>1</v>
      </c>
      <c r="D360" s="109">
        <v>0</v>
      </c>
      <c r="E360" s="109">
        <v>0</v>
      </c>
      <c r="F360" s="110">
        <f t="shared" si="33"/>
        <v>0</v>
      </c>
    </row>
    <row r="361" spans="2:6" s="105" customFormat="1" ht="15" customHeight="1">
      <c r="B361" s="105" t="s">
        <v>649</v>
      </c>
      <c r="C361" s="109">
        <v>3</v>
      </c>
      <c r="D361" s="109">
        <v>3</v>
      </c>
      <c r="E361" s="109">
        <v>0</v>
      </c>
      <c r="F361" s="110">
        <f t="shared" si="33"/>
        <v>1</v>
      </c>
    </row>
    <row r="362" spans="2:6" s="105" customFormat="1" ht="15" customHeight="1">
      <c r="B362" s="105" t="s">
        <v>650</v>
      </c>
      <c r="C362" s="109">
        <v>4</v>
      </c>
      <c r="D362" s="109">
        <v>2</v>
      </c>
      <c r="E362" s="109">
        <v>0</v>
      </c>
      <c r="F362" s="110">
        <f t="shared" si="33"/>
        <v>0.5</v>
      </c>
    </row>
    <row r="363" spans="2:6" s="105" customFormat="1" ht="15" customHeight="1">
      <c r="B363" s="105" t="s">
        <v>651</v>
      </c>
      <c r="C363" s="109">
        <v>23</v>
      </c>
      <c r="D363" s="109">
        <v>18</v>
      </c>
      <c r="E363" s="109">
        <v>0</v>
      </c>
      <c r="F363" s="110">
        <f t="shared" si="33"/>
        <v>0.78260869565217395</v>
      </c>
    </row>
    <row r="364" spans="2:6" s="105" customFormat="1" ht="15" customHeight="1">
      <c r="B364" s="105" t="s">
        <v>652</v>
      </c>
      <c r="C364" s="109">
        <v>1</v>
      </c>
      <c r="D364" s="109">
        <v>0</v>
      </c>
      <c r="E364" s="109">
        <v>0</v>
      </c>
      <c r="F364" s="110">
        <f t="shared" si="33"/>
        <v>0</v>
      </c>
    </row>
    <row r="365" spans="2:6" s="105" customFormat="1" ht="15" customHeight="1">
      <c r="B365" s="113" t="s">
        <v>653</v>
      </c>
      <c r="C365" s="109">
        <v>17</v>
      </c>
      <c r="D365" s="109">
        <v>11</v>
      </c>
      <c r="E365" s="109">
        <v>0</v>
      </c>
      <c r="F365" s="110">
        <f t="shared" si="33"/>
        <v>0.6470588235294118</v>
      </c>
    </row>
    <row r="366" spans="2:6" s="105" customFormat="1" ht="15" customHeight="1">
      <c r="B366" s="105" t="s">
        <v>654</v>
      </c>
      <c r="C366" s="109">
        <v>3</v>
      </c>
      <c r="D366" s="109">
        <v>1</v>
      </c>
      <c r="E366" s="109">
        <v>0</v>
      </c>
      <c r="F366" s="110">
        <f t="shared" si="33"/>
        <v>0.33333333333333331</v>
      </c>
    </row>
    <row r="367" spans="2:6" s="105" customFormat="1" ht="25.5">
      <c r="B367" s="113" t="s">
        <v>655</v>
      </c>
      <c r="C367" s="109">
        <v>6</v>
      </c>
      <c r="D367" s="109">
        <v>2</v>
      </c>
      <c r="E367" s="109">
        <v>0</v>
      </c>
      <c r="F367" s="110">
        <f t="shared" si="33"/>
        <v>0.33333333333333331</v>
      </c>
    </row>
    <row r="368" spans="2:6" s="105" customFormat="1" ht="15" customHeight="1">
      <c r="B368" s="105" t="s">
        <v>656</v>
      </c>
      <c r="C368" s="109">
        <v>4</v>
      </c>
      <c r="D368" s="109">
        <v>2</v>
      </c>
      <c r="E368" s="109">
        <v>0</v>
      </c>
      <c r="F368" s="110">
        <f t="shared" si="33"/>
        <v>0.5</v>
      </c>
    </row>
    <row r="369" spans="2:6" s="105" customFormat="1" ht="15" customHeight="1">
      <c r="B369" s="105" t="s">
        <v>657</v>
      </c>
      <c r="C369" s="109">
        <v>3</v>
      </c>
      <c r="D369" s="109">
        <v>1</v>
      </c>
      <c r="E369" s="109">
        <v>0</v>
      </c>
      <c r="F369" s="110">
        <f t="shared" si="33"/>
        <v>0.33333333333333331</v>
      </c>
    </row>
    <row r="370" spans="2:6" s="105" customFormat="1" ht="15" customHeight="1">
      <c r="B370" s="113" t="s">
        <v>658</v>
      </c>
      <c r="C370" s="109">
        <v>7</v>
      </c>
      <c r="D370" s="109">
        <v>3</v>
      </c>
      <c r="E370" s="109">
        <v>0</v>
      </c>
      <c r="F370" s="110">
        <f t="shared" si="33"/>
        <v>0.42857142857142855</v>
      </c>
    </row>
    <row r="371" spans="2:6" s="105" customFormat="1" ht="15" customHeight="1">
      <c r="B371" s="105" t="s">
        <v>659</v>
      </c>
      <c r="C371" s="109">
        <v>0</v>
      </c>
      <c r="D371" s="109">
        <v>0</v>
      </c>
      <c r="E371" s="109">
        <v>0</v>
      </c>
      <c r="F371" s="110">
        <v>0</v>
      </c>
    </row>
    <row r="372" spans="2:6" s="105" customFormat="1" ht="15" customHeight="1">
      <c r="B372" s="105" t="s">
        <v>660</v>
      </c>
      <c r="C372" s="109">
        <v>5</v>
      </c>
      <c r="D372" s="109">
        <v>1</v>
      </c>
      <c r="E372" s="109">
        <v>0</v>
      </c>
      <c r="F372" s="110">
        <f t="shared" si="33"/>
        <v>0.2</v>
      </c>
    </row>
    <row r="373" spans="2:6" s="105" customFormat="1" ht="15" customHeight="1">
      <c r="B373" s="105" t="s">
        <v>661</v>
      </c>
      <c r="C373" s="109">
        <v>13</v>
      </c>
      <c r="D373" s="109">
        <v>5</v>
      </c>
      <c r="E373" s="109">
        <v>0</v>
      </c>
      <c r="F373" s="110">
        <f t="shared" si="33"/>
        <v>0.38461538461538464</v>
      </c>
    </row>
    <row r="374" spans="2:6" s="105" customFormat="1" ht="15" customHeight="1">
      <c r="B374" s="105" t="s">
        <v>662</v>
      </c>
      <c r="C374" s="109">
        <v>1</v>
      </c>
      <c r="D374" s="109">
        <v>1</v>
      </c>
      <c r="E374" s="109">
        <v>0</v>
      </c>
      <c r="F374" s="110">
        <f t="shared" si="33"/>
        <v>1</v>
      </c>
    </row>
    <row r="375" spans="2:6" s="105" customFormat="1" ht="15" customHeight="1">
      <c r="B375" s="105" t="s">
        <v>663</v>
      </c>
      <c r="C375" s="109">
        <v>2</v>
      </c>
      <c r="D375" s="109">
        <v>1</v>
      </c>
      <c r="E375" s="109">
        <v>0</v>
      </c>
      <c r="F375" s="110">
        <f t="shared" si="33"/>
        <v>0.5</v>
      </c>
    </row>
    <row r="376" spans="2:6" s="105" customFormat="1" ht="15" customHeight="1">
      <c r="B376" s="105" t="s">
        <v>664</v>
      </c>
      <c r="C376" s="109">
        <v>1</v>
      </c>
      <c r="D376" s="109">
        <v>1</v>
      </c>
      <c r="E376" s="109">
        <v>0</v>
      </c>
      <c r="F376" s="110">
        <f t="shared" si="33"/>
        <v>1</v>
      </c>
    </row>
    <row r="377" spans="2:6" s="105" customFormat="1" ht="15" customHeight="1">
      <c r="B377" s="105" t="s">
        <v>665</v>
      </c>
      <c r="C377" s="109">
        <v>2</v>
      </c>
      <c r="D377" s="109">
        <v>2</v>
      </c>
      <c r="E377" s="109">
        <v>0</v>
      </c>
      <c r="F377" s="110">
        <f t="shared" si="33"/>
        <v>1</v>
      </c>
    </row>
    <row r="378" spans="2:6" s="105" customFormat="1" ht="15" customHeight="1">
      <c r="B378" s="113" t="s">
        <v>666</v>
      </c>
      <c r="C378" s="109">
        <v>6</v>
      </c>
      <c r="D378" s="109">
        <v>3</v>
      </c>
      <c r="E378" s="109">
        <v>0</v>
      </c>
      <c r="F378" s="110">
        <f t="shared" si="33"/>
        <v>0.5</v>
      </c>
    </row>
    <row r="379" spans="2:6" s="105" customFormat="1" ht="15" customHeight="1">
      <c r="B379" s="113" t="s">
        <v>667</v>
      </c>
      <c r="C379" s="109">
        <v>7</v>
      </c>
      <c r="D379" s="109">
        <v>4</v>
      </c>
      <c r="E379" s="109">
        <v>0</v>
      </c>
      <c r="F379" s="110">
        <f t="shared" si="33"/>
        <v>0.5714285714285714</v>
      </c>
    </row>
    <row r="380" spans="2:6" s="105" customFormat="1" ht="15" customHeight="1">
      <c r="B380" s="105" t="s">
        <v>668</v>
      </c>
      <c r="C380" s="109">
        <v>4</v>
      </c>
      <c r="D380" s="109">
        <v>1</v>
      </c>
      <c r="E380" s="109">
        <v>0</v>
      </c>
      <c r="F380" s="110">
        <f t="shared" si="33"/>
        <v>0.25</v>
      </c>
    </row>
    <row r="381" spans="2:6" s="105" customFormat="1" ht="15" customHeight="1">
      <c r="B381" s="105" t="s">
        <v>669</v>
      </c>
      <c r="C381" s="109">
        <v>5</v>
      </c>
      <c r="D381" s="109">
        <v>1</v>
      </c>
      <c r="E381" s="109">
        <v>0</v>
      </c>
      <c r="F381" s="110">
        <f t="shared" si="33"/>
        <v>0.2</v>
      </c>
    </row>
    <row r="382" spans="2:6" s="105" customFormat="1" ht="15" customHeight="1">
      <c r="B382" s="105" t="s">
        <v>670</v>
      </c>
      <c r="C382" s="109">
        <v>1</v>
      </c>
      <c r="D382" s="109">
        <v>1</v>
      </c>
      <c r="E382" s="109">
        <v>0</v>
      </c>
      <c r="F382" s="110">
        <f t="shared" si="33"/>
        <v>1</v>
      </c>
    </row>
    <row r="383" spans="2:6" s="105" customFormat="1" ht="15" customHeight="1">
      <c r="B383" s="105" t="s">
        <v>671</v>
      </c>
      <c r="C383" s="109">
        <v>1</v>
      </c>
      <c r="D383" s="109">
        <v>0</v>
      </c>
      <c r="E383" s="109">
        <v>0</v>
      </c>
      <c r="F383" s="110">
        <f t="shared" si="33"/>
        <v>0</v>
      </c>
    </row>
    <row r="384" spans="2:6" s="105" customFormat="1" ht="15" customHeight="1">
      <c r="B384" s="113" t="s">
        <v>672</v>
      </c>
      <c r="C384" s="109">
        <v>4</v>
      </c>
      <c r="D384" s="109">
        <v>0</v>
      </c>
      <c r="E384" s="109">
        <v>0</v>
      </c>
      <c r="F384" s="110">
        <f t="shared" si="33"/>
        <v>0</v>
      </c>
    </row>
    <row r="385" spans="2:6" s="105" customFormat="1" ht="15" customHeight="1">
      <c r="B385" s="105" t="s">
        <v>673</v>
      </c>
      <c r="C385" s="109">
        <v>1</v>
      </c>
      <c r="D385" s="109">
        <v>0</v>
      </c>
      <c r="E385" s="109">
        <v>0</v>
      </c>
      <c r="F385" s="110">
        <f t="shared" si="33"/>
        <v>0</v>
      </c>
    </row>
    <row r="386" spans="2:6" s="105" customFormat="1" ht="15" customHeight="1">
      <c r="B386" s="105" t="s">
        <v>674</v>
      </c>
      <c r="C386" s="109">
        <v>16</v>
      </c>
      <c r="D386" s="109">
        <v>7</v>
      </c>
      <c r="E386" s="109">
        <v>0</v>
      </c>
      <c r="F386" s="110">
        <f t="shared" si="33"/>
        <v>0.4375</v>
      </c>
    </row>
    <row r="387" spans="2:6" s="105" customFormat="1" ht="15" customHeight="1">
      <c r="B387" s="105" t="s">
        <v>675</v>
      </c>
      <c r="C387" s="109">
        <v>3</v>
      </c>
      <c r="D387" s="109">
        <v>0</v>
      </c>
      <c r="E387" s="109">
        <v>0</v>
      </c>
      <c r="F387" s="110">
        <f t="shared" si="33"/>
        <v>0</v>
      </c>
    </row>
    <row r="388" spans="2:6" s="105" customFormat="1" ht="15" customHeight="1">
      <c r="B388" s="113"/>
      <c r="C388" s="109"/>
      <c r="D388" s="109"/>
      <c r="E388" s="109"/>
      <c r="F388" s="110"/>
    </row>
    <row r="389" spans="2:6" s="105" customFormat="1" ht="15" customHeight="1">
      <c r="B389" s="106" t="s">
        <v>40</v>
      </c>
      <c r="C389" s="107">
        <f>SUM(C390:C394)</f>
        <v>25</v>
      </c>
      <c r="D389" s="107">
        <f>SUM(D390:D394)</f>
        <v>10</v>
      </c>
      <c r="E389" s="107">
        <f>SUM(E390:E394)</f>
        <v>0</v>
      </c>
      <c r="F389" s="108">
        <f>SUM(D389/C389)</f>
        <v>0.4</v>
      </c>
    </row>
    <row r="390" spans="2:6" s="105" customFormat="1" ht="15" customHeight="1">
      <c r="B390" s="105" t="s">
        <v>676</v>
      </c>
      <c r="C390" s="109">
        <v>7</v>
      </c>
      <c r="D390" s="109">
        <v>2</v>
      </c>
      <c r="E390" s="109">
        <v>0</v>
      </c>
      <c r="F390" s="110">
        <f t="shared" ref="F390:F394" si="34">SUM(D390/C390)</f>
        <v>0.2857142857142857</v>
      </c>
    </row>
    <row r="391" spans="2:6" s="105" customFormat="1" ht="15" customHeight="1">
      <c r="B391" s="105" t="s">
        <v>677</v>
      </c>
      <c r="C391" s="109">
        <v>8</v>
      </c>
      <c r="D391" s="109">
        <v>5</v>
      </c>
      <c r="E391" s="109">
        <v>0</v>
      </c>
      <c r="F391" s="110">
        <f t="shared" si="34"/>
        <v>0.625</v>
      </c>
    </row>
    <row r="392" spans="2:6" s="105" customFormat="1" ht="15" customHeight="1">
      <c r="B392" s="113" t="s">
        <v>678</v>
      </c>
      <c r="C392" s="109">
        <v>1</v>
      </c>
      <c r="D392" s="109">
        <v>0</v>
      </c>
      <c r="E392" s="109">
        <v>0</v>
      </c>
      <c r="F392" s="110">
        <f t="shared" si="34"/>
        <v>0</v>
      </c>
    </row>
    <row r="393" spans="2:6" s="105" customFormat="1" ht="15" customHeight="1">
      <c r="B393" s="113" t="s">
        <v>679</v>
      </c>
      <c r="C393" s="109">
        <v>5</v>
      </c>
      <c r="D393" s="109">
        <v>2</v>
      </c>
      <c r="E393" s="109">
        <v>0</v>
      </c>
      <c r="F393" s="110">
        <f t="shared" si="34"/>
        <v>0.4</v>
      </c>
    </row>
    <row r="394" spans="2:6" s="105" customFormat="1" ht="15" customHeight="1">
      <c r="B394" s="105" t="s">
        <v>680</v>
      </c>
      <c r="C394" s="109">
        <v>4</v>
      </c>
      <c r="D394" s="109">
        <v>1</v>
      </c>
      <c r="E394" s="109">
        <v>0</v>
      </c>
      <c r="F394" s="110">
        <f t="shared" si="34"/>
        <v>0.25</v>
      </c>
    </row>
    <row r="395" spans="2:6" s="105" customFormat="1" ht="15" customHeight="1">
      <c r="B395" s="113"/>
      <c r="C395" s="109"/>
      <c r="D395" s="109"/>
      <c r="E395" s="109"/>
      <c r="F395" s="110"/>
    </row>
    <row r="396" spans="2:6" s="105" customFormat="1" ht="15" customHeight="1">
      <c r="B396" s="106" t="s">
        <v>41</v>
      </c>
      <c r="C396" s="107">
        <f>SUM(C397:C400)</f>
        <v>37</v>
      </c>
      <c r="D396" s="107">
        <f>SUM(D397:D400)</f>
        <v>16</v>
      </c>
      <c r="E396" s="107">
        <f>SUM(E397:E400)</f>
        <v>1</v>
      </c>
      <c r="F396" s="108">
        <f>SUM(D396/C396)</f>
        <v>0.43243243243243246</v>
      </c>
    </row>
    <row r="397" spans="2:6" s="105" customFormat="1" ht="15" customHeight="1">
      <c r="B397" s="111" t="s">
        <v>681</v>
      </c>
      <c r="C397" s="112">
        <v>4</v>
      </c>
      <c r="D397" s="109">
        <v>3</v>
      </c>
      <c r="E397" s="109">
        <v>0</v>
      </c>
      <c r="F397" s="110">
        <f t="shared" ref="F397:F400" si="35">SUM(D397/C397)</f>
        <v>0.75</v>
      </c>
    </row>
    <row r="398" spans="2:6" s="105" customFormat="1" ht="25.5">
      <c r="B398" s="114" t="s">
        <v>682</v>
      </c>
      <c r="C398" s="112">
        <v>6</v>
      </c>
      <c r="D398" s="109">
        <v>3</v>
      </c>
      <c r="E398" s="109">
        <v>0</v>
      </c>
      <c r="F398" s="110">
        <f t="shared" si="35"/>
        <v>0.5</v>
      </c>
    </row>
    <row r="399" spans="2:6" s="105" customFormat="1" ht="15" customHeight="1">
      <c r="B399" s="111" t="s">
        <v>683</v>
      </c>
      <c r="C399" s="112">
        <v>20</v>
      </c>
      <c r="D399" s="109">
        <v>7</v>
      </c>
      <c r="E399" s="109">
        <v>1</v>
      </c>
      <c r="F399" s="110">
        <f t="shared" si="35"/>
        <v>0.35</v>
      </c>
    </row>
    <row r="400" spans="2:6" s="105" customFormat="1" ht="15" customHeight="1">
      <c r="B400" s="111" t="s">
        <v>684</v>
      </c>
      <c r="C400" s="112">
        <v>7</v>
      </c>
      <c r="D400" s="109">
        <v>3</v>
      </c>
      <c r="E400" s="109">
        <v>0</v>
      </c>
      <c r="F400" s="110">
        <f t="shared" si="35"/>
        <v>0.42857142857142855</v>
      </c>
    </row>
    <row r="401" spans="2:6" s="105" customFormat="1" ht="15" customHeight="1">
      <c r="B401" s="113"/>
      <c r="C401" s="109"/>
      <c r="D401" s="109"/>
      <c r="E401" s="109"/>
      <c r="F401" s="110"/>
    </row>
    <row r="402" spans="2:6" s="105" customFormat="1" ht="15" customHeight="1">
      <c r="B402" s="106" t="s">
        <v>42</v>
      </c>
      <c r="C402" s="107">
        <f>SUM(C403:C409)</f>
        <v>38</v>
      </c>
      <c r="D402" s="107">
        <f>SUM(D403:D409)</f>
        <v>18</v>
      </c>
      <c r="E402" s="107">
        <f>SUM(E403:E409)</f>
        <v>0</v>
      </c>
      <c r="F402" s="108">
        <f>SUM(D402/C402)</f>
        <v>0.47368421052631576</v>
      </c>
    </row>
    <row r="403" spans="2:6" s="105" customFormat="1" ht="15" customHeight="1">
      <c r="B403" s="111" t="s">
        <v>685</v>
      </c>
      <c r="C403" s="112">
        <v>3</v>
      </c>
      <c r="D403" s="109">
        <v>1</v>
      </c>
      <c r="E403" s="109">
        <v>0</v>
      </c>
      <c r="F403" s="110">
        <f t="shared" ref="F403:F409" si="36">SUM(D403/C403)</f>
        <v>0.33333333333333331</v>
      </c>
    </row>
    <row r="404" spans="2:6" s="105" customFormat="1" ht="15" customHeight="1">
      <c r="B404" s="111" t="s">
        <v>686</v>
      </c>
      <c r="C404" s="112">
        <v>1</v>
      </c>
      <c r="D404" s="109">
        <v>1</v>
      </c>
      <c r="E404" s="109">
        <v>0</v>
      </c>
      <c r="F404" s="110">
        <f t="shared" si="36"/>
        <v>1</v>
      </c>
    </row>
    <row r="405" spans="2:6" s="105" customFormat="1" ht="15" customHeight="1">
      <c r="B405" s="114" t="s">
        <v>687</v>
      </c>
      <c r="C405" s="112">
        <v>3</v>
      </c>
      <c r="D405" s="109">
        <v>1</v>
      </c>
      <c r="E405" s="109">
        <v>0</v>
      </c>
      <c r="F405" s="110">
        <f t="shared" si="36"/>
        <v>0.33333333333333331</v>
      </c>
    </row>
    <row r="406" spans="2:6" s="105" customFormat="1" ht="15" customHeight="1">
      <c r="B406" s="113" t="s">
        <v>688</v>
      </c>
      <c r="C406" s="112">
        <v>3</v>
      </c>
      <c r="D406" s="112">
        <v>3</v>
      </c>
      <c r="E406" s="112">
        <v>0</v>
      </c>
      <c r="F406" s="110">
        <f t="shared" si="36"/>
        <v>1</v>
      </c>
    </row>
    <row r="407" spans="2:6" s="105" customFormat="1" ht="15" customHeight="1">
      <c r="B407" s="111" t="s">
        <v>689</v>
      </c>
      <c r="C407" s="112">
        <v>3</v>
      </c>
      <c r="D407" s="112">
        <v>2</v>
      </c>
      <c r="E407" s="112">
        <v>0</v>
      </c>
      <c r="F407" s="110">
        <f t="shared" si="36"/>
        <v>0.66666666666666663</v>
      </c>
    </row>
    <row r="408" spans="2:6" s="105" customFormat="1" ht="15" customHeight="1">
      <c r="B408" s="111" t="s">
        <v>690</v>
      </c>
      <c r="C408" s="112">
        <v>5</v>
      </c>
      <c r="D408" s="112">
        <v>2</v>
      </c>
      <c r="E408" s="112">
        <v>0</v>
      </c>
      <c r="F408" s="110">
        <f t="shared" si="36"/>
        <v>0.4</v>
      </c>
    </row>
    <row r="409" spans="2:6" s="105" customFormat="1" ht="15" customHeight="1">
      <c r="B409" s="111" t="s">
        <v>691</v>
      </c>
      <c r="C409" s="109">
        <v>20</v>
      </c>
      <c r="D409" s="109">
        <v>8</v>
      </c>
      <c r="E409" s="109">
        <v>0</v>
      </c>
      <c r="F409" s="110">
        <f t="shared" si="36"/>
        <v>0.4</v>
      </c>
    </row>
    <row r="410" spans="2:6" s="105" customFormat="1" ht="15" customHeight="1">
      <c r="B410" s="113"/>
      <c r="C410" s="109"/>
      <c r="D410" s="109"/>
      <c r="E410" s="109"/>
      <c r="F410" s="110"/>
    </row>
    <row r="411" spans="2:6" s="105" customFormat="1" ht="15" customHeight="1">
      <c r="B411" s="106" t="s">
        <v>43</v>
      </c>
      <c r="C411" s="107">
        <f>SUM(C412)</f>
        <v>1</v>
      </c>
      <c r="D411" s="107">
        <f>SUM(D412)</f>
        <v>0</v>
      </c>
      <c r="E411" s="107">
        <f>SUM(E412)</f>
        <v>0</v>
      </c>
      <c r="F411" s="108">
        <f>SUM(D411/C411)</f>
        <v>0</v>
      </c>
    </row>
    <row r="412" spans="2:6" s="105" customFormat="1" ht="15" customHeight="1">
      <c r="B412" s="113" t="s">
        <v>692</v>
      </c>
      <c r="C412" s="109">
        <v>1</v>
      </c>
      <c r="D412" s="109">
        <v>0</v>
      </c>
      <c r="E412" s="109">
        <v>0</v>
      </c>
      <c r="F412" s="110">
        <f t="shared" ref="F412" si="37">SUM(D412/C412)</f>
        <v>0</v>
      </c>
    </row>
    <row r="413" spans="2:6" s="105" customFormat="1" ht="15" customHeight="1">
      <c r="B413" s="113"/>
      <c r="C413" s="109"/>
      <c r="D413" s="109"/>
      <c r="E413" s="109"/>
      <c r="F413" s="110"/>
    </row>
    <row r="414" spans="2:6" s="105" customFormat="1" ht="15" customHeight="1">
      <c r="B414" s="106" t="s">
        <v>44</v>
      </c>
      <c r="C414" s="107">
        <f>SUM(C415:C417)</f>
        <v>23</v>
      </c>
      <c r="D414" s="107">
        <f>SUM(D415:D417)</f>
        <v>13</v>
      </c>
      <c r="E414" s="107">
        <f>SUM(E415:E417)</f>
        <v>0</v>
      </c>
      <c r="F414" s="108">
        <f>SUM(D414/C414)</f>
        <v>0.56521739130434778</v>
      </c>
    </row>
    <row r="415" spans="2:6" s="105" customFormat="1" ht="15" customHeight="1">
      <c r="B415" s="105" t="s">
        <v>693</v>
      </c>
      <c r="C415" s="109">
        <v>8</v>
      </c>
      <c r="D415" s="109">
        <v>5</v>
      </c>
      <c r="E415" s="109">
        <v>0</v>
      </c>
      <c r="F415" s="110">
        <f t="shared" ref="F415:F417" si="38">SUM(D415/C415)</f>
        <v>0.625</v>
      </c>
    </row>
    <row r="416" spans="2:6" s="105" customFormat="1" ht="15" customHeight="1">
      <c r="B416" s="105" t="s">
        <v>694</v>
      </c>
      <c r="C416" s="112">
        <v>8</v>
      </c>
      <c r="D416" s="109">
        <v>4</v>
      </c>
      <c r="E416" s="109">
        <v>0</v>
      </c>
      <c r="F416" s="110">
        <f t="shared" si="38"/>
        <v>0.5</v>
      </c>
    </row>
    <row r="417" spans="2:6" s="105" customFormat="1" ht="15" customHeight="1">
      <c r="B417" s="105" t="s">
        <v>695</v>
      </c>
      <c r="C417" s="112">
        <v>7</v>
      </c>
      <c r="D417" s="109">
        <v>4</v>
      </c>
      <c r="E417" s="109">
        <v>0</v>
      </c>
      <c r="F417" s="110">
        <f t="shared" si="38"/>
        <v>0.5714285714285714</v>
      </c>
    </row>
    <row r="418" spans="2:6" s="105" customFormat="1" ht="15" customHeight="1">
      <c r="B418" s="113"/>
      <c r="C418" s="109"/>
      <c r="D418" s="109"/>
      <c r="E418" s="109"/>
      <c r="F418" s="110"/>
    </row>
    <row r="419" spans="2:6" s="105" customFormat="1" ht="15" customHeight="1">
      <c r="B419" s="106" t="s">
        <v>45</v>
      </c>
      <c r="C419" s="107">
        <f>SUM(C420)</f>
        <v>9</v>
      </c>
      <c r="D419" s="107">
        <f>SUM(D420)</f>
        <v>5</v>
      </c>
      <c r="E419" s="107">
        <f>SUM(E420)</f>
        <v>0</v>
      </c>
      <c r="F419" s="108">
        <f>SUM(D419/C419)</f>
        <v>0.55555555555555558</v>
      </c>
    </row>
    <row r="420" spans="2:6" s="105" customFormat="1" ht="15" customHeight="1">
      <c r="B420" s="113" t="s">
        <v>696</v>
      </c>
      <c r="C420" s="109">
        <v>9</v>
      </c>
      <c r="D420" s="109">
        <v>5</v>
      </c>
      <c r="E420" s="109">
        <v>0</v>
      </c>
      <c r="F420" s="110">
        <f t="shared" ref="F420" si="39">SUM(D420/C420)</f>
        <v>0.55555555555555558</v>
      </c>
    </row>
    <row r="421" spans="2:6" s="105" customFormat="1" ht="15" customHeight="1">
      <c r="B421" s="113"/>
      <c r="C421" s="109"/>
      <c r="D421" s="109"/>
      <c r="E421" s="109"/>
      <c r="F421" s="110"/>
    </row>
    <row r="422" spans="2:6" s="105" customFormat="1" ht="15" customHeight="1">
      <c r="B422" s="106" t="s">
        <v>46</v>
      </c>
      <c r="C422" s="107">
        <f>SUM(C423:C425)</f>
        <v>12</v>
      </c>
      <c r="D422" s="107">
        <f>SUM(D423:D425)</f>
        <v>6</v>
      </c>
      <c r="E422" s="107">
        <f>SUM(E423:E425)</f>
        <v>0</v>
      </c>
      <c r="F422" s="108">
        <f>SUM(D422/C422)</f>
        <v>0.5</v>
      </c>
    </row>
    <row r="423" spans="2:6" s="105" customFormat="1" ht="15" customHeight="1">
      <c r="B423" s="113" t="s">
        <v>697</v>
      </c>
      <c r="C423" s="109">
        <v>5</v>
      </c>
      <c r="D423" s="109">
        <v>3</v>
      </c>
      <c r="E423" s="109">
        <v>0</v>
      </c>
      <c r="F423" s="110">
        <f t="shared" ref="F423" si="40">SUM(D423/C423)</f>
        <v>0.6</v>
      </c>
    </row>
    <row r="424" spans="2:6" s="105" customFormat="1" ht="15" customHeight="1">
      <c r="B424" s="111" t="s">
        <v>698</v>
      </c>
      <c r="C424" s="112">
        <v>0</v>
      </c>
      <c r="D424" s="109">
        <v>0</v>
      </c>
      <c r="E424" s="109">
        <v>0</v>
      </c>
      <c r="F424" s="110">
        <v>0</v>
      </c>
    </row>
    <row r="425" spans="2:6" s="105" customFormat="1" ht="15" customHeight="1">
      <c r="B425" s="111" t="s">
        <v>699</v>
      </c>
      <c r="C425" s="112">
        <v>7</v>
      </c>
      <c r="D425" s="109">
        <v>3</v>
      </c>
      <c r="E425" s="109">
        <v>0</v>
      </c>
      <c r="F425" s="110">
        <f t="shared" ref="F425" si="41">SUM(D425/C425)</f>
        <v>0.42857142857142855</v>
      </c>
    </row>
    <row r="426" spans="2:6" s="105" customFormat="1" ht="15" customHeight="1">
      <c r="B426" s="113"/>
      <c r="C426" s="109"/>
      <c r="D426" s="109"/>
      <c r="E426" s="109"/>
      <c r="F426" s="110"/>
    </row>
    <row r="427" spans="2:6" s="105" customFormat="1" ht="15" customHeight="1">
      <c r="B427" s="106" t="s">
        <v>47</v>
      </c>
      <c r="C427" s="107">
        <f>SUM(C428:C438)</f>
        <v>67</v>
      </c>
      <c r="D427" s="107">
        <f>SUM(D428:D438)</f>
        <v>33</v>
      </c>
      <c r="E427" s="107">
        <f>SUM(E428:E438)</f>
        <v>0</v>
      </c>
      <c r="F427" s="108">
        <f>SUM(D427/C427)</f>
        <v>0.4925373134328358</v>
      </c>
    </row>
    <row r="428" spans="2:6" s="105" customFormat="1" ht="15" customHeight="1">
      <c r="B428" s="126" t="s">
        <v>700</v>
      </c>
      <c r="C428" s="120">
        <v>6</v>
      </c>
      <c r="D428" s="120">
        <v>4</v>
      </c>
      <c r="E428" s="120">
        <v>0</v>
      </c>
      <c r="F428" s="110">
        <f t="shared" ref="F428:F438" si="42">SUM(D428/C428)</f>
        <v>0.66666666666666663</v>
      </c>
    </row>
    <row r="429" spans="2:6" s="105" customFormat="1" ht="15" customHeight="1">
      <c r="B429" s="113" t="s">
        <v>701</v>
      </c>
      <c r="C429" s="109">
        <v>7</v>
      </c>
      <c r="D429" s="109">
        <v>4</v>
      </c>
      <c r="E429" s="109">
        <v>0</v>
      </c>
      <c r="F429" s="110">
        <f t="shared" si="42"/>
        <v>0.5714285714285714</v>
      </c>
    </row>
    <row r="430" spans="2:6" s="105" customFormat="1" ht="15" customHeight="1">
      <c r="B430" s="126" t="s">
        <v>702</v>
      </c>
      <c r="C430" s="120">
        <v>5</v>
      </c>
      <c r="D430" s="120">
        <v>2</v>
      </c>
      <c r="E430" s="120">
        <v>0</v>
      </c>
      <c r="F430" s="110">
        <f t="shared" si="42"/>
        <v>0.4</v>
      </c>
    </row>
    <row r="431" spans="2:6" s="105" customFormat="1" ht="15" customHeight="1">
      <c r="B431" s="126" t="s">
        <v>703</v>
      </c>
      <c r="C431" s="120">
        <v>4</v>
      </c>
      <c r="D431" s="120">
        <v>2</v>
      </c>
      <c r="E431" s="120">
        <v>0</v>
      </c>
      <c r="F431" s="110">
        <f t="shared" si="42"/>
        <v>0.5</v>
      </c>
    </row>
    <row r="432" spans="2:6" s="105" customFormat="1" ht="15" customHeight="1">
      <c r="B432" s="126" t="s">
        <v>704</v>
      </c>
      <c r="C432" s="120">
        <v>5</v>
      </c>
      <c r="D432" s="120">
        <v>2</v>
      </c>
      <c r="E432" s="109">
        <v>0</v>
      </c>
      <c r="F432" s="110">
        <f t="shared" si="42"/>
        <v>0.4</v>
      </c>
    </row>
    <row r="433" spans="2:6" s="105" customFormat="1" ht="15" customHeight="1">
      <c r="B433" s="105" t="s">
        <v>705</v>
      </c>
      <c r="C433" s="109">
        <v>11</v>
      </c>
      <c r="D433" s="109">
        <v>5</v>
      </c>
      <c r="E433" s="120">
        <v>0</v>
      </c>
      <c r="F433" s="110">
        <f t="shared" si="42"/>
        <v>0.45454545454545453</v>
      </c>
    </row>
    <row r="434" spans="2:6" s="105" customFormat="1" ht="15" customHeight="1">
      <c r="B434" s="105" t="s">
        <v>706</v>
      </c>
      <c r="C434" s="109">
        <v>7</v>
      </c>
      <c r="D434" s="109">
        <v>3</v>
      </c>
      <c r="E434" s="120">
        <v>0</v>
      </c>
      <c r="F434" s="110">
        <f t="shared" si="42"/>
        <v>0.42857142857142855</v>
      </c>
    </row>
    <row r="435" spans="2:6" s="105" customFormat="1" ht="15" customHeight="1">
      <c r="B435" s="126" t="s">
        <v>707</v>
      </c>
      <c r="C435" s="120">
        <v>4</v>
      </c>
      <c r="D435" s="120">
        <v>2</v>
      </c>
      <c r="E435" s="109">
        <v>0</v>
      </c>
      <c r="F435" s="110">
        <f t="shared" si="42"/>
        <v>0.5</v>
      </c>
    </row>
    <row r="436" spans="2:6" s="105" customFormat="1" ht="15" customHeight="1">
      <c r="B436" s="126" t="s">
        <v>708</v>
      </c>
      <c r="C436" s="120">
        <v>5</v>
      </c>
      <c r="D436" s="120">
        <v>2</v>
      </c>
      <c r="E436" s="120">
        <v>0</v>
      </c>
      <c r="F436" s="110">
        <f t="shared" si="42"/>
        <v>0.4</v>
      </c>
    </row>
    <row r="437" spans="2:6" s="105" customFormat="1" ht="15" customHeight="1">
      <c r="B437" s="126" t="s">
        <v>709</v>
      </c>
      <c r="C437" s="120">
        <v>7</v>
      </c>
      <c r="D437" s="120">
        <v>3</v>
      </c>
      <c r="E437" s="120">
        <v>0</v>
      </c>
      <c r="F437" s="110">
        <f t="shared" si="42"/>
        <v>0.42857142857142855</v>
      </c>
    </row>
    <row r="438" spans="2:6" s="105" customFormat="1" ht="15" customHeight="1">
      <c r="B438" s="126" t="s">
        <v>710</v>
      </c>
      <c r="C438" s="120">
        <v>6</v>
      </c>
      <c r="D438" s="120">
        <v>4</v>
      </c>
      <c r="E438" s="109">
        <v>0</v>
      </c>
      <c r="F438" s="110">
        <f t="shared" si="42"/>
        <v>0.66666666666666663</v>
      </c>
    </row>
    <row r="439" spans="2:6" s="105" customFormat="1" ht="15" customHeight="1">
      <c r="B439" s="126"/>
      <c r="C439" s="120"/>
      <c r="D439" s="120"/>
      <c r="E439" s="120"/>
      <c r="F439" s="127"/>
    </row>
    <row r="440" spans="2:6" s="105" customFormat="1" ht="15" customHeight="1">
      <c r="B440" s="138" t="s">
        <v>48</v>
      </c>
      <c r="C440" s="107">
        <f>SUM(C441)</f>
        <v>5</v>
      </c>
      <c r="D440" s="107">
        <f>SUM(D441)</f>
        <v>3</v>
      </c>
      <c r="E440" s="107">
        <f>SUM(E441)</f>
        <v>0</v>
      </c>
      <c r="F440" s="108">
        <f>SUM(D440/C440)</f>
        <v>0.6</v>
      </c>
    </row>
    <row r="441" spans="2:6" s="105" customFormat="1" ht="15" customHeight="1">
      <c r="B441" s="126" t="s">
        <v>711</v>
      </c>
      <c r="C441" s="120">
        <v>5</v>
      </c>
      <c r="D441" s="120">
        <v>3</v>
      </c>
      <c r="E441" s="120">
        <v>0</v>
      </c>
      <c r="F441" s="110">
        <f t="shared" ref="F441" si="43">SUM(D441/C441)</f>
        <v>0.6</v>
      </c>
    </row>
    <row r="442" spans="2:6" s="105" customFormat="1" ht="15" customHeight="1">
      <c r="B442" s="113"/>
      <c r="C442" s="109"/>
      <c r="D442" s="109"/>
      <c r="E442" s="109"/>
      <c r="F442" s="110"/>
    </row>
    <row r="443" spans="2:6" s="105" customFormat="1" ht="15" customHeight="1">
      <c r="B443" s="106" t="s">
        <v>49</v>
      </c>
      <c r="C443" s="107">
        <f>SUM(C444:C449)</f>
        <v>27</v>
      </c>
      <c r="D443" s="107">
        <f>SUM(D444:D449)</f>
        <v>17</v>
      </c>
      <c r="E443" s="107">
        <f>SUM(E444:E449)</f>
        <v>0</v>
      </c>
      <c r="F443" s="108">
        <f>SUM(D443/C443)</f>
        <v>0.62962962962962965</v>
      </c>
    </row>
    <row r="444" spans="2:6" s="105" customFormat="1" ht="15" customHeight="1">
      <c r="B444" s="111" t="s">
        <v>712</v>
      </c>
      <c r="C444" s="112">
        <v>1</v>
      </c>
      <c r="D444" s="109">
        <v>1</v>
      </c>
      <c r="E444" s="109">
        <v>0</v>
      </c>
      <c r="F444" s="110">
        <f t="shared" ref="F444:F449" si="44">SUM(D444/C444)</f>
        <v>1</v>
      </c>
    </row>
    <row r="445" spans="2:6" s="105" customFormat="1" ht="15" customHeight="1">
      <c r="B445" s="111" t="s">
        <v>713</v>
      </c>
      <c r="C445" s="112">
        <v>5</v>
      </c>
      <c r="D445" s="109">
        <v>2</v>
      </c>
      <c r="E445" s="109">
        <v>0</v>
      </c>
      <c r="F445" s="110">
        <f t="shared" si="44"/>
        <v>0.4</v>
      </c>
    </row>
    <row r="446" spans="2:6" s="105" customFormat="1" ht="15" customHeight="1">
      <c r="B446" s="111" t="s">
        <v>714</v>
      </c>
      <c r="C446" s="112">
        <v>3</v>
      </c>
      <c r="D446" s="112">
        <v>1</v>
      </c>
      <c r="E446" s="112">
        <v>0</v>
      </c>
      <c r="F446" s="110">
        <f t="shared" si="44"/>
        <v>0.33333333333333331</v>
      </c>
    </row>
    <row r="447" spans="2:6" s="105" customFormat="1" ht="15" customHeight="1">
      <c r="B447" s="111" t="s">
        <v>715</v>
      </c>
      <c r="C447" s="109">
        <v>11</v>
      </c>
      <c r="D447" s="109">
        <v>9</v>
      </c>
      <c r="E447" s="112">
        <v>0</v>
      </c>
      <c r="F447" s="110">
        <f t="shared" si="44"/>
        <v>0.81818181818181823</v>
      </c>
    </row>
    <row r="448" spans="2:6" s="105" customFormat="1" ht="15" customHeight="1">
      <c r="B448" s="111" t="s">
        <v>716</v>
      </c>
      <c r="C448" s="109">
        <v>6</v>
      </c>
      <c r="D448" s="109">
        <v>4</v>
      </c>
      <c r="E448" s="109">
        <v>0</v>
      </c>
      <c r="F448" s="110">
        <f t="shared" si="44"/>
        <v>0.66666666666666663</v>
      </c>
    </row>
    <row r="449" spans="2:6" s="105" customFormat="1" ht="15" customHeight="1">
      <c r="B449" s="111" t="s">
        <v>717</v>
      </c>
      <c r="C449" s="112">
        <v>1</v>
      </c>
      <c r="D449" s="109">
        <v>0</v>
      </c>
      <c r="E449" s="109">
        <v>0</v>
      </c>
      <c r="F449" s="110">
        <f t="shared" si="44"/>
        <v>0</v>
      </c>
    </row>
    <row r="450" spans="2:6" s="105" customFormat="1" ht="15" customHeight="1">
      <c r="B450" s="113"/>
      <c r="C450" s="109"/>
      <c r="D450" s="109"/>
      <c r="E450" s="109"/>
      <c r="F450" s="110"/>
    </row>
    <row r="451" spans="2:6" s="105" customFormat="1" ht="15" customHeight="1">
      <c r="B451" s="106" t="s">
        <v>50</v>
      </c>
      <c r="C451" s="107">
        <f>SUM(C452:C455)</f>
        <v>27</v>
      </c>
      <c r="D451" s="107">
        <f>SUM(D452:D455)</f>
        <v>14</v>
      </c>
      <c r="E451" s="107">
        <f>SUM(E452:E455)</f>
        <v>0</v>
      </c>
      <c r="F451" s="108">
        <f>SUM(D451/C451)</f>
        <v>0.51851851851851849</v>
      </c>
    </row>
    <row r="452" spans="2:6" s="105" customFormat="1" ht="15" customHeight="1">
      <c r="B452" s="105" t="s">
        <v>718</v>
      </c>
      <c r="C452" s="109">
        <v>4</v>
      </c>
      <c r="D452" s="109">
        <v>2</v>
      </c>
      <c r="E452" s="109">
        <v>0</v>
      </c>
      <c r="F452" s="110">
        <f t="shared" ref="F452:F455" si="45">SUM(D452/C452)</f>
        <v>0.5</v>
      </c>
    </row>
    <row r="453" spans="2:6" s="105" customFormat="1" ht="15" customHeight="1">
      <c r="B453" s="105" t="s">
        <v>719</v>
      </c>
      <c r="C453" s="109">
        <v>5</v>
      </c>
      <c r="D453" s="109">
        <v>2</v>
      </c>
      <c r="E453" s="109">
        <v>0</v>
      </c>
      <c r="F453" s="110">
        <f t="shared" si="45"/>
        <v>0.4</v>
      </c>
    </row>
    <row r="454" spans="2:6" s="105" customFormat="1" ht="15" customHeight="1">
      <c r="B454" s="105" t="s">
        <v>720</v>
      </c>
      <c r="C454" s="109">
        <v>9</v>
      </c>
      <c r="D454" s="109">
        <v>5</v>
      </c>
      <c r="E454" s="109">
        <v>0</v>
      </c>
      <c r="F454" s="110">
        <f t="shared" si="45"/>
        <v>0.55555555555555558</v>
      </c>
    </row>
    <row r="455" spans="2:6" s="105" customFormat="1" ht="15" customHeight="1">
      <c r="B455" s="105" t="s">
        <v>721</v>
      </c>
      <c r="C455" s="109">
        <v>9</v>
      </c>
      <c r="D455" s="109">
        <v>5</v>
      </c>
      <c r="E455" s="109">
        <v>0</v>
      </c>
      <c r="F455" s="110">
        <f t="shared" si="45"/>
        <v>0.55555555555555558</v>
      </c>
    </row>
    <row r="456" spans="2:6" s="105" customFormat="1" ht="15" customHeight="1">
      <c r="B456" s="113"/>
      <c r="C456" s="109"/>
      <c r="D456" s="109"/>
      <c r="E456" s="109"/>
      <c r="F456" s="110"/>
    </row>
    <row r="457" spans="2:6" s="105" customFormat="1" ht="15" customHeight="1">
      <c r="B457" s="106" t="s">
        <v>51</v>
      </c>
      <c r="C457" s="107">
        <f>SUM(C458:C473)</f>
        <v>81</v>
      </c>
      <c r="D457" s="107">
        <f>SUM(D458:D473)</f>
        <v>39</v>
      </c>
      <c r="E457" s="107">
        <f>SUM(E458:E473)</f>
        <v>0</v>
      </c>
      <c r="F457" s="108">
        <f>SUM(D457/C457)</f>
        <v>0.48148148148148145</v>
      </c>
    </row>
    <row r="458" spans="2:6" s="105" customFormat="1" ht="15" customHeight="1">
      <c r="B458" s="105" t="s">
        <v>722</v>
      </c>
      <c r="C458" s="112">
        <v>7</v>
      </c>
      <c r="D458" s="109">
        <v>3</v>
      </c>
      <c r="E458" s="109">
        <v>0</v>
      </c>
      <c r="F458" s="110">
        <f t="shared" ref="F458:F473" si="46">SUM(D458/C458)</f>
        <v>0.42857142857142855</v>
      </c>
    </row>
    <row r="459" spans="2:6" s="105" customFormat="1" ht="15" customHeight="1">
      <c r="B459" s="114" t="s">
        <v>723</v>
      </c>
      <c r="C459" s="112">
        <v>7</v>
      </c>
      <c r="D459" s="109">
        <v>4</v>
      </c>
      <c r="E459" s="109">
        <v>0</v>
      </c>
      <c r="F459" s="110">
        <f t="shared" si="46"/>
        <v>0.5714285714285714</v>
      </c>
    </row>
    <row r="460" spans="2:6" s="105" customFormat="1" ht="15" customHeight="1">
      <c r="B460" s="114" t="s">
        <v>724</v>
      </c>
      <c r="C460" s="112">
        <v>2</v>
      </c>
      <c r="D460" s="109">
        <v>0</v>
      </c>
      <c r="E460" s="109">
        <v>0</v>
      </c>
      <c r="F460" s="110">
        <f t="shared" si="46"/>
        <v>0</v>
      </c>
    </row>
    <row r="461" spans="2:6" s="105" customFormat="1" ht="15" customHeight="1">
      <c r="B461" s="113" t="s">
        <v>725</v>
      </c>
      <c r="C461" s="109">
        <v>2</v>
      </c>
      <c r="D461" s="109">
        <v>0</v>
      </c>
      <c r="E461" s="109">
        <v>0</v>
      </c>
      <c r="F461" s="110">
        <f t="shared" si="46"/>
        <v>0</v>
      </c>
    </row>
    <row r="462" spans="2:6" s="105" customFormat="1" ht="15" customHeight="1">
      <c r="B462" s="114" t="s">
        <v>726</v>
      </c>
      <c r="C462" s="112">
        <v>5</v>
      </c>
      <c r="D462" s="109">
        <v>2</v>
      </c>
      <c r="E462" s="109">
        <v>0</v>
      </c>
      <c r="F462" s="110">
        <f t="shared" si="46"/>
        <v>0.4</v>
      </c>
    </row>
    <row r="463" spans="2:6" s="105" customFormat="1" ht="15" customHeight="1">
      <c r="B463" s="114" t="s">
        <v>727</v>
      </c>
      <c r="C463" s="112">
        <v>2</v>
      </c>
      <c r="D463" s="109">
        <v>1</v>
      </c>
      <c r="E463" s="109">
        <v>0</v>
      </c>
      <c r="F463" s="110">
        <f t="shared" si="46"/>
        <v>0.5</v>
      </c>
    </row>
    <row r="464" spans="2:6" s="105" customFormat="1" ht="15" customHeight="1">
      <c r="B464" s="111" t="s">
        <v>728</v>
      </c>
      <c r="C464" s="112">
        <v>2</v>
      </c>
      <c r="D464" s="109">
        <v>1</v>
      </c>
      <c r="E464" s="109">
        <v>0</v>
      </c>
      <c r="F464" s="110">
        <f t="shared" si="46"/>
        <v>0.5</v>
      </c>
    </row>
    <row r="465" spans="2:6" s="105" customFormat="1" ht="15" customHeight="1">
      <c r="B465" s="114" t="s">
        <v>729</v>
      </c>
      <c r="C465" s="112">
        <v>1</v>
      </c>
      <c r="D465" s="109">
        <v>0</v>
      </c>
      <c r="E465" s="109">
        <v>0</v>
      </c>
      <c r="F465" s="110">
        <f t="shared" si="46"/>
        <v>0</v>
      </c>
    </row>
    <row r="466" spans="2:6" s="105" customFormat="1" ht="15" customHeight="1">
      <c r="B466" s="114" t="s">
        <v>730</v>
      </c>
      <c r="C466" s="112">
        <v>7</v>
      </c>
      <c r="D466" s="109">
        <v>4</v>
      </c>
      <c r="E466" s="109">
        <v>0</v>
      </c>
      <c r="F466" s="110">
        <f t="shared" si="46"/>
        <v>0.5714285714285714</v>
      </c>
    </row>
    <row r="467" spans="2:6" s="105" customFormat="1" ht="15" customHeight="1">
      <c r="B467" s="114" t="s">
        <v>731</v>
      </c>
      <c r="C467" s="112">
        <v>6</v>
      </c>
      <c r="D467" s="109">
        <v>3</v>
      </c>
      <c r="E467" s="109">
        <v>0</v>
      </c>
      <c r="F467" s="110">
        <f t="shared" si="46"/>
        <v>0.5</v>
      </c>
    </row>
    <row r="468" spans="2:6" s="105" customFormat="1" ht="15" customHeight="1">
      <c r="B468" s="114" t="s">
        <v>732</v>
      </c>
      <c r="C468" s="112">
        <v>6</v>
      </c>
      <c r="D468" s="109">
        <v>3</v>
      </c>
      <c r="E468" s="109">
        <v>0</v>
      </c>
      <c r="F468" s="110">
        <f t="shared" si="46"/>
        <v>0.5</v>
      </c>
    </row>
    <row r="469" spans="2:6" s="105" customFormat="1" ht="15" customHeight="1">
      <c r="B469" s="105" t="s">
        <v>733</v>
      </c>
      <c r="C469" s="112">
        <v>7</v>
      </c>
      <c r="D469" s="109">
        <v>4</v>
      </c>
      <c r="E469" s="109">
        <v>0</v>
      </c>
      <c r="F469" s="110">
        <f t="shared" si="46"/>
        <v>0.5714285714285714</v>
      </c>
    </row>
    <row r="470" spans="2:6" s="105" customFormat="1" ht="15" customHeight="1">
      <c r="B470" s="114" t="s">
        <v>734</v>
      </c>
      <c r="C470" s="112">
        <v>8</v>
      </c>
      <c r="D470" s="109">
        <v>4</v>
      </c>
      <c r="E470" s="109">
        <v>0</v>
      </c>
      <c r="F470" s="110">
        <f t="shared" si="46"/>
        <v>0.5</v>
      </c>
    </row>
    <row r="471" spans="2:6" s="105" customFormat="1" ht="15" customHeight="1">
      <c r="B471" s="114" t="s">
        <v>735</v>
      </c>
      <c r="C471" s="112">
        <v>3</v>
      </c>
      <c r="D471" s="109">
        <v>3</v>
      </c>
      <c r="E471" s="109">
        <v>0</v>
      </c>
      <c r="F471" s="110">
        <f t="shared" si="46"/>
        <v>1</v>
      </c>
    </row>
    <row r="472" spans="2:6" s="105" customFormat="1" ht="15" customHeight="1">
      <c r="B472" s="114" t="s">
        <v>736</v>
      </c>
      <c r="C472" s="112">
        <v>8</v>
      </c>
      <c r="D472" s="109">
        <v>4</v>
      </c>
      <c r="E472" s="109">
        <v>0</v>
      </c>
      <c r="F472" s="110">
        <f t="shared" si="46"/>
        <v>0.5</v>
      </c>
    </row>
    <row r="473" spans="2:6" s="105" customFormat="1" ht="15" customHeight="1">
      <c r="B473" s="114" t="s">
        <v>737</v>
      </c>
      <c r="C473" s="112">
        <v>8</v>
      </c>
      <c r="D473" s="109">
        <v>3</v>
      </c>
      <c r="E473" s="109">
        <v>0</v>
      </c>
      <c r="F473" s="110">
        <f t="shared" si="46"/>
        <v>0.375</v>
      </c>
    </row>
    <row r="474" spans="2:6" s="105" customFormat="1" ht="15" customHeight="1">
      <c r="B474" s="113"/>
      <c r="C474" s="109"/>
      <c r="D474" s="109"/>
      <c r="E474" s="109"/>
      <c r="F474" s="110"/>
    </row>
    <row r="475" spans="2:6" s="105" customFormat="1" ht="15" customHeight="1">
      <c r="B475" s="106" t="s">
        <v>52</v>
      </c>
      <c r="C475" s="107">
        <f>SUM(C476:C477)</f>
        <v>8</v>
      </c>
      <c r="D475" s="107">
        <f>SUM(D476:D477)</f>
        <v>3</v>
      </c>
      <c r="E475" s="107">
        <f>SUM(E476:E477)</f>
        <v>0</v>
      </c>
      <c r="F475" s="108">
        <f>SUM(D475/C475)</f>
        <v>0.375</v>
      </c>
    </row>
    <row r="476" spans="2:6" s="105" customFormat="1" ht="15" customHeight="1">
      <c r="B476" s="113" t="s">
        <v>738</v>
      </c>
      <c r="C476" s="109">
        <v>1</v>
      </c>
      <c r="D476" s="109">
        <v>1</v>
      </c>
      <c r="E476" s="109">
        <v>0</v>
      </c>
      <c r="F476" s="110">
        <f t="shared" ref="F476:F477" si="47">SUM(D476/C476)</f>
        <v>1</v>
      </c>
    </row>
    <row r="477" spans="2:6" s="105" customFormat="1" ht="15" customHeight="1">
      <c r="B477" s="105" t="s">
        <v>739</v>
      </c>
      <c r="C477" s="109">
        <v>7</v>
      </c>
      <c r="D477" s="109">
        <v>2</v>
      </c>
      <c r="E477" s="109">
        <v>0</v>
      </c>
      <c r="F477" s="110">
        <f t="shared" si="47"/>
        <v>0.2857142857142857</v>
      </c>
    </row>
    <row r="478" spans="2:6" s="105" customFormat="1" ht="15" customHeight="1">
      <c r="B478" s="113"/>
      <c r="C478" s="109"/>
      <c r="D478" s="109"/>
      <c r="E478" s="109"/>
      <c r="F478" s="110"/>
    </row>
    <row r="479" spans="2:6" s="105" customFormat="1" ht="15" customHeight="1">
      <c r="B479" s="106" t="s">
        <v>53</v>
      </c>
      <c r="C479" s="107">
        <f>SUM(C480:C481)</f>
        <v>14</v>
      </c>
      <c r="D479" s="107">
        <f>SUM(D480:D481)</f>
        <v>6</v>
      </c>
      <c r="E479" s="107">
        <f>SUM(E480:E481)</f>
        <v>0</v>
      </c>
      <c r="F479" s="108">
        <f>SUM(D479/C479)</f>
        <v>0.42857142857142855</v>
      </c>
    </row>
    <row r="480" spans="2:6" s="105" customFormat="1" ht="15" customHeight="1">
      <c r="B480" s="113" t="s">
        <v>740</v>
      </c>
      <c r="C480" s="109">
        <v>1</v>
      </c>
      <c r="D480" s="109">
        <v>0</v>
      </c>
      <c r="E480" s="109">
        <v>0</v>
      </c>
      <c r="F480" s="110">
        <f t="shared" ref="F480:F481" si="48">SUM(D480/C480)</f>
        <v>0</v>
      </c>
    </row>
    <row r="481" spans="2:6" s="105" customFormat="1" ht="15" customHeight="1">
      <c r="B481" s="113" t="s">
        <v>741</v>
      </c>
      <c r="C481" s="109">
        <v>13</v>
      </c>
      <c r="D481" s="109">
        <v>6</v>
      </c>
      <c r="E481" s="109">
        <v>0</v>
      </c>
      <c r="F481" s="110">
        <f t="shared" si="48"/>
        <v>0.46153846153846156</v>
      </c>
    </row>
    <row r="482" spans="2:6" s="105" customFormat="1" ht="15" customHeight="1">
      <c r="B482" s="113"/>
      <c r="C482" s="109"/>
      <c r="D482" s="109"/>
      <c r="E482" s="109"/>
      <c r="F482" s="110"/>
    </row>
    <row r="483" spans="2:6" s="105" customFormat="1" ht="15" customHeight="1">
      <c r="B483" s="106" t="s">
        <v>54</v>
      </c>
      <c r="C483" s="107">
        <f>SUM(C484:C490)</f>
        <v>46</v>
      </c>
      <c r="D483" s="107">
        <f>SUM(D484:D490)</f>
        <v>14</v>
      </c>
      <c r="E483" s="107">
        <f>SUM(E484:E490)</f>
        <v>0</v>
      </c>
      <c r="F483" s="108">
        <f>SUM(D483/C483)</f>
        <v>0.30434782608695654</v>
      </c>
    </row>
    <row r="484" spans="2:6" s="105" customFormat="1" ht="15" customHeight="1">
      <c r="B484" s="113" t="s">
        <v>742</v>
      </c>
      <c r="C484" s="109">
        <v>5</v>
      </c>
      <c r="D484" s="109">
        <v>2</v>
      </c>
      <c r="E484" s="109">
        <v>0</v>
      </c>
      <c r="F484" s="110">
        <f t="shared" ref="F484:F490" si="49">SUM(D484/C484)</f>
        <v>0.4</v>
      </c>
    </row>
    <row r="485" spans="2:6" s="105" customFormat="1" ht="15" customHeight="1">
      <c r="B485" s="113" t="s">
        <v>743</v>
      </c>
      <c r="C485" s="112">
        <v>5</v>
      </c>
      <c r="D485" s="109">
        <v>2</v>
      </c>
      <c r="E485" s="109">
        <v>0</v>
      </c>
      <c r="F485" s="110">
        <f t="shared" si="49"/>
        <v>0.4</v>
      </c>
    </row>
    <row r="486" spans="2:6" s="105" customFormat="1" ht="15" customHeight="1">
      <c r="B486" s="105" t="s">
        <v>744</v>
      </c>
      <c r="C486" s="112">
        <v>2</v>
      </c>
      <c r="D486" s="109">
        <v>0</v>
      </c>
      <c r="E486" s="109">
        <v>0</v>
      </c>
      <c r="F486" s="110">
        <f t="shared" si="49"/>
        <v>0</v>
      </c>
    </row>
    <row r="487" spans="2:6" s="105" customFormat="1" ht="15" customHeight="1">
      <c r="B487" s="105" t="s">
        <v>745</v>
      </c>
      <c r="C487" s="112">
        <v>5</v>
      </c>
      <c r="D487" s="109">
        <v>2</v>
      </c>
      <c r="E487" s="109">
        <v>0</v>
      </c>
      <c r="F487" s="110">
        <f t="shared" si="49"/>
        <v>0.4</v>
      </c>
    </row>
    <row r="488" spans="2:6" s="105" customFormat="1" ht="15" customHeight="1">
      <c r="B488" s="105" t="s">
        <v>746</v>
      </c>
      <c r="C488" s="112">
        <v>16</v>
      </c>
      <c r="D488" s="109">
        <v>2</v>
      </c>
      <c r="E488" s="109">
        <v>0</v>
      </c>
      <c r="F488" s="110">
        <f t="shared" si="49"/>
        <v>0.125</v>
      </c>
    </row>
    <row r="489" spans="2:6" s="105" customFormat="1" ht="15" customHeight="1">
      <c r="B489" s="105" t="s">
        <v>747</v>
      </c>
      <c r="C489" s="112">
        <v>4</v>
      </c>
      <c r="D489" s="112">
        <v>2</v>
      </c>
      <c r="E489" s="112">
        <v>0</v>
      </c>
      <c r="F489" s="110">
        <f t="shared" si="49"/>
        <v>0.5</v>
      </c>
    </row>
    <row r="490" spans="2:6" s="105" customFormat="1" ht="15" customHeight="1">
      <c r="B490" s="105" t="s">
        <v>748</v>
      </c>
      <c r="C490" s="112">
        <v>9</v>
      </c>
      <c r="D490" s="109">
        <v>4</v>
      </c>
      <c r="E490" s="109">
        <v>0</v>
      </c>
      <c r="F490" s="110">
        <f t="shared" si="49"/>
        <v>0.44444444444444442</v>
      </c>
    </row>
    <row r="491" spans="2:6" s="105" customFormat="1" ht="15" customHeight="1">
      <c r="B491" s="113"/>
      <c r="C491" s="109"/>
      <c r="D491" s="109"/>
      <c r="E491" s="109"/>
      <c r="F491" s="110"/>
    </row>
    <row r="492" spans="2:6" s="105" customFormat="1" ht="15" customHeight="1">
      <c r="B492" s="106" t="s">
        <v>55</v>
      </c>
      <c r="C492" s="107">
        <f>SUM(C493)</f>
        <v>5</v>
      </c>
      <c r="D492" s="107">
        <f>SUM(D493)</f>
        <v>2</v>
      </c>
      <c r="E492" s="107">
        <f>SUM(E493)</f>
        <v>0</v>
      </c>
      <c r="F492" s="108">
        <f>SUM(D492/C492)</f>
        <v>0.4</v>
      </c>
    </row>
    <row r="493" spans="2:6" s="105" customFormat="1" ht="15" customHeight="1">
      <c r="B493" s="113" t="s">
        <v>749</v>
      </c>
      <c r="C493" s="109">
        <v>5</v>
      </c>
      <c r="D493" s="109">
        <v>2</v>
      </c>
      <c r="E493" s="109">
        <v>0</v>
      </c>
      <c r="F493" s="110">
        <f t="shared" ref="F493" si="50">SUM(D493/C493)</f>
        <v>0.4</v>
      </c>
    </row>
    <row r="494" spans="2:6" s="105" customFormat="1" ht="15" customHeight="1">
      <c r="B494" s="113"/>
      <c r="C494" s="109"/>
      <c r="D494" s="109"/>
      <c r="E494" s="109"/>
      <c r="F494" s="110"/>
    </row>
    <row r="495" spans="2:6" s="105" customFormat="1" ht="15" customHeight="1">
      <c r="B495" s="106" t="s">
        <v>56</v>
      </c>
      <c r="C495" s="107">
        <f>SUM(C496:C499)</f>
        <v>17</v>
      </c>
      <c r="D495" s="107">
        <f>SUM(D496:D499)</f>
        <v>6</v>
      </c>
      <c r="E495" s="107">
        <f>SUM(E496:E499)</f>
        <v>0</v>
      </c>
      <c r="F495" s="108">
        <f>SUM(D495/C495)</f>
        <v>0.35294117647058826</v>
      </c>
    </row>
    <row r="496" spans="2:6" s="105" customFormat="1" ht="15" customHeight="1">
      <c r="B496" s="105" t="s">
        <v>750</v>
      </c>
      <c r="C496" s="109">
        <v>7</v>
      </c>
      <c r="D496" s="109">
        <v>3</v>
      </c>
      <c r="E496" s="109">
        <v>0</v>
      </c>
      <c r="F496" s="110">
        <f t="shared" ref="F496:F499" si="51">SUM(D496/C496)</f>
        <v>0.42857142857142855</v>
      </c>
    </row>
    <row r="497" spans="2:6" s="105" customFormat="1" ht="15" customHeight="1">
      <c r="B497" s="105" t="s">
        <v>751</v>
      </c>
      <c r="C497" s="109">
        <v>3</v>
      </c>
      <c r="D497" s="109">
        <v>1</v>
      </c>
      <c r="E497" s="109">
        <v>0</v>
      </c>
      <c r="F497" s="110">
        <f t="shared" si="51"/>
        <v>0.33333333333333331</v>
      </c>
    </row>
    <row r="498" spans="2:6" s="105" customFormat="1" ht="15" customHeight="1">
      <c r="B498" s="105" t="s">
        <v>752</v>
      </c>
      <c r="C498" s="109">
        <v>6</v>
      </c>
      <c r="D498" s="109">
        <v>2</v>
      </c>
      <c r="E498" s="109">
        <v>0</v>
      </c>
      <c r="F498" s="110">
        <f t="shared" si="51"/>
        <v>0.33333333333333331</v>
      </c>
    </row>
    <row r="499" spans="2:6" s="105" customFormat="1" ht="15" customHeight="1">
      <c r="B499" s="113" t="s">
        <v>753</v>
      </c>
      <c r="C499" s="109">
        <v>1</v>
      </c>
      <c r="D499" s="109">
        <v>0</v>
      </c>
      <c r="E499" s="109">
        <v>0</v>
      </c>
      <c r="F499" s="110">
        <f t="shared" si="51"/>
        <v>0</v>
      </c>
    </row>
    <row r="500" spans="2:6" s="105" customFormat="1" ht="15" customHeight="1">
      <c r="C500" s="109"/>
      <c r="D500" s="109"/>
      <c r="E500" s="109"/>
      <c r="F500" s="110"/>
    </row>
    <row r="501" spans="2:6" s="105" customFormat="1" ht="15" customHeight="1">
      <c r="B501" s="106" t="s">
        <v>57</v>
      </c>
      <c r="C501" s="107">
        <f>SUM(C502)</f>
        <v>9</v>
      </c>
      <c r="D501" s="107">
        <f>SUM(D502)</f>
        <v>8</v>
      </c>
      <c r="E501" s="107">
        <f>SUM(E502)</f>
        <v>0</v>
      </c>
      <c r="F501" s="108">
        <f>SUM(D501/C501)</f>
        <v>0.88888888888888884</v>
      </c>
    </row>
    <row r="502" spans="2:6" s="105" customFormat="1" ht="15" customHeight="1">
      <c r="B502" s="105" t="s">
        <v>754</v>
      </c>
      <c r="C502" s="109">
        <v>9</v>
      </c>
      <c r="D502" s="109">
        <v>8</v>
      </c>
      <c r="E502" s="109">
        <v>0</v>
      </c>
      <c r="F502" s="110">
        <f t="shared" ref="F502" si="52">SUM(D502/C502)</f>
        <v>0.88888888888888884</v>
      </c>
    </row>
    <row r="503" spans="2:6" s="105" customFormat="1" ht="15" customHeight="1">
      <c r="B503" s="113"/>
      <c r="C503" s="109"/>
      <c r="D503" s="109"/>
      <c r="E503" s="109"/>
      <c r="F503" s="110"/>
    </row>
    <row r="504" spans="2:6" s="105" customFormat="1" ht="15" customHeight="1">
      <c r="B504" s="106" t="s">
        <v>356</v>
      </c>
      <c r="C504" s="107">
        <f>SUM(C505:C508)</f>
        <v>33</v>
      </c>
      <c r="D504" s="107">
        <f>SUM(D505:D508)</f>
        <v>18</v>
      </c>
      <c r="E504" s="107">
        <f>SUM(E505:E508)</f>
        <v>0</v>
      </c>
      <c r="F504" s="108">
        <f>SUM(D504/C504)</f>
        <v>0.54545454545454541</v>
      </c>
    </row>
    <row r="505" spans="2:6" s="105" customFormat="1" ht="15" customHeight="1">
      <c r="B505" s="105" t="s">
        <v>755</v>
      </c>
      <c r="C505" s="109">
        <v>19</v>
      </c>
      <c r="D505" s="109">
        <v>10</v>
      </c>
      <c r="E505" s="109">
        <v>0</v>
      </c>
      <c r="F505" s="110">
        <f t="shared" ref="F505:F508" si="53">SUM(D505/C505)</f>
        <v>0.52631578947368418</v>
      </c>
    </row>
    <row r="506" spans="2:6" s="105" customFormat="1" ht="15" customHeight="1">
      <c r="B506" s="105" t="s">
        <v>756</v>
      </c>
      <c r="C506" s="109">
        <v>4</v>
      </c>
      <c r="D506" s="109">
        <v>3</v>
      </c>
      <c r="E506" s="109">
        <v>0</v>
      </c>
      <c r="F506" s="110">
        <f t="shared" si="53"/>
        <v>0.75</v>
      </c>
    </row>
    <row r="507" spans="2:6" s="105" customFormat="1" ht="15" customHeight="1">
      <c r="B507" s="105" t="s">
        <v>757</v>
      </c>
      <c r="C507" s="109">
        <v>3</v>
      </c>
      <c r="D507" s="109">
        <v>2</v>
      </c>
      <c r="E507" s="109">
        <v>0</v>
      </c>
      <c r="F507" s="110">
        <f t="shared" si="53"/>
        <v>0.66666666666666663</v>
      </c>
    </row>
    <row r="508" spans="2:6" s="105" customFormat="1" ht="15" customHeight="1">
      <c r="B508" s="105" t="s">
        <v>758</v>
      </c>
      <c r="C508" s="109">
        <v>7</v>
      </c>
      <c r="D508" s="109">
        <v>3</v>
      </c>
      <c r="E508" s="109">
        <v>0</v>
      </c>
      <c r="F508" s="110">
        <f t="shared" si="53"/>
        <v>0.42857142857142855</v>
      </c>
    </row>
  </sheetData>
  <mergeCells count="2">
    <mergeCell ref="B1:F1"/>
    <mergeCell ref="B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7"/>
  <sheetViews>
    <sheetView workbookViewId="0">
      <selection activeCell="E16" sqref="E16"/>
    </sheetView>
  </sheetViews>
  <sheetFormatPr defaultColWidth="8" defaultRowHeight="12.75"/>
  <cols>
    <col min="1" max="1" width="52.140625" style="33" customWidth="1"/>
    <col min="2" max="10" width="13.28515625" style="46" customWidth="1"/>
    <col min="11" max="19" width="8" style="32"/>
    <col min="20" max="16384" width="8" style="33"/>
  </cols>
  <sheetData>
    <row r="1" spans="1:19">
      <c r="A1" s="144" t="s">
        <v>764</v>
      </c>
      <c r="B1" s="144"/>
      <c r="C1" s="144"/>
      <c r="D1" s="144"/>
      <c r="E1" s="144"/>
      <c r="F1" s="144"/>
      <c r="G1" s="144"/>
      <c r="H1" s="144"/>
      <c r="I1" s="144"/>
      <c r="J1" s="144"/>
    </row>
    <row r="3" spans="1:19" s="51" customFormat="1" ht="76.5">
      <c r="A3" s="47" t="s">
        <v>352</v>
      </c>
      <c r="B3" s="48" t="s">
        <v>246</v>
      </c>
      <c r="C3" s="48" t="s">
        <v>61</v>
      </c>
      <c r="D3" s="49" t="s">
        <v>62</v>
      </c>
      <c r="E3" s="49" t="s">
        <v>63</v>
      </c>
      <c r="F3" s="49" t="s">
        <v>64</v>
      </c>
      <c r="G3" s="49" t="s">
        <v>65</v>
      </c>
      <c r="H3" s="49" t="s">
        <v>66</v>
      </c>
      <c r="I3" s="49" t="s">
        <v>67</v>
      </c>
      <c r="J3" s="49" t="s">
        <v>68</v>
      </c>
      <c r="K3" s="50"/>
      <c r="L3" s="50"/>
      <c r="M3" s="50"/>
      <c r="N3" s="50"/>
      <c r="O3" s="50"/>
      <c r="P3" s="50"/>
      <c r="Q3" s="50"/>
      <c r="R3" s="50"/>
      <c r="S3" s="50"/>
    </row>
    <row r="4" spans="1:19">
      <c r="A4" s="55" t="s">
        <v>257</v>
      </c>
      <c r="B4" s="56">
        <v>228</v>
      </c>
      <c r="C4" s="53" t="s">
        <v>114</v>
      </c>
      <c r="D4" s="53" t="s">
        <v>115</v>
      </c>
      <c r="E4" s="53" t="s">
        <v>258</v>
      </c>
      <c r="F4" s="57" t="s">
        <v>117</v>
      </c>
      <c r="G4" s="53" t="s">
        <v>118</v>
      </c>
      <c r="H4" s="57" t="s">
        <v>117</v>
      </c>
      <c r="I4" s="53" t="s">
        <v>73</v>
      </c>
      <c r="J4" s="57" t="s">
        <v>73</v>
      </c>
    </row>
    <row r="5" spans="1:19">
      <c r="A5" s="52" t="s">
        <v>247</v>
      </c>
      <c r="B5" s="53">
        <v>4</v>
      </c>
      <c r="C5" s="53" t="s">
        <v>91</v>
      </c>
      <c r="D5" s="53" t="s">
        <v>119</v>
      </c>
      <c r="E5" s="53" t="s">
        <v>119</v>
      </c>
      <c r="F5" s="53" t="s">
        <v>73</v>
      </c>
      <c r="G5" s="53" t="s">
        <v>73</v>
      </c>
      <c r="H5" s="53" t="s">
        <v>73</v>
      </c>
      <c r="I5" s="53" t="s">
        <v>73</v>
      </c>
      <c r="J5" s="53" t="s">
        <v>73</v>
      </c>
    </row>
    <row r="6" spans="1:19">
      <c r="A6" s="54" t="s">
        <v>248</v>
      </c>
      <c r="B6" s="53">
        <v>357</v>
      </c>
      <c r="C6" s="53" t="s">
        <v>249</v>
      </c>
      <c r="D6" s="53" t="s">
        <v>250</v>
      </c>
      <c r="E6" s="53" t="s">
        <v>251</v>
      </c>
      <c r="F6" s="53" t="s">
        <v>252</v>
      </c>
      <c r="G6" s="53" t="s">
        <v>253</v>
      </c>
      <c r="H6" s="53" t="s">
        <v>254</v>
      </c>
      <c r="I6" s="53" t="s">
        <v>255</v>
      </c>
      <c r="J6" s="53" t="s">
        <v>256</v>
      </c>
      <c r="K6" s="33"/>
      <c r="L6" s="33"/>
      <c r="M6" s="33"/>
      <c r="N6" s="33"/>
      <c r="O6" s="33"/>
      <c r="P6" s="33"/>
      <c r="Q6" s="33"/>
      <c r="R6" s="33"/>
      <c r="S6" s="33"/>
    </row>
    <row r="7" spans="1:19">
      <c r="A7" s="54" t="s">
        <v>259</v>
      </c>
      <c r="B7" s="53">
        <v>41</v>
      </c>
      <c r="C7" s="53" t="s">
        <v>260</v>
      </c>
      <c r="D7" s="53" t="s">
        <v>261</v>
      </c>
      <c r="E7" s="53" t="s">
        <v>262</v>
      </c>
      <c r="F7" s="53" t="s">
        <v>263</v>
      </c>
      <c r="G7" s="53" t="s">
        <v>264</v>
      </c>
      <c r="H7" s="57" t="s">
        <v>265</v>
      </c>
      <c r="I7" s="53" t="s">
        <v>266</v>
      </c>
      <c r="J7" s="53" t="s">
        <v>73</v>
      </c>
      <c r="K7" s="33"/>
      <c r="L7" s="33"/>
      <c r="M7" s="33"/>
      <c r="N7" s="33"/>
      <c r="O7" s="33"/>
      <c r="P7" s="33"/>
      <c r="Q7" s="33"/>
      <c r="R7" s="33"/>
      <c r="S7" s="33"/>
    </row>
    <row r="8" spans="1:19">
      <c r="A8" s="54" t="s">
        <v>267</v>
      </c>
      <c r="B8" s="53">
        <v>1</v>
      </c>
      <c r="C8" s="53" t="s">
        <v>205</v>
      </c>
      <c r="D8" s="53" t="s">
        <v>205</v>
      </c>
      <c r="E8" s="53" t="s">
        <v>73</v>
      </c>
      <c r="F8" s="53" t="s">
        <v>73</v>
      </c>
      <c r="G8" s="53" t="s">
        <v>73</v>
      </c>
      <c r="H8" s="57" t="s">
        <v>73</v>
      </c>
      <c r="I8" s="53" t="s">
        <v>73</v>
      </c>
      <c r="J8" s="53" t="s">
        <v>73</v>
      </c>
      <c r="K8" s="33"/>
      <c r="L8" s="33"/>
      <c r="M8" s="33"/>
      <c r="N8" s="33"/>
      <c r="O8" s="33"/>
      <c r="P8" s="33"/>
      <c r="Q8" s="33"/>
      <c r="R8" s="33"/>
      <c r="S8" s="33"/>
    </row>
    <row r="9" spans="1:19">
      <c r="A9" s="54" t="s">
        <v>272</v>
      </c>
      <c r="B9" s="56">
        <v>20</v>
      </c>
      <c r="C9" s="53" t="s">
        <v>105</v>
      </c>
      <c r="D9" s="53" t="s">
        <v>273</v>
      </c>
      <c r="E9" s="53" t="s">
        <v>107</v>
      </c>
      <c r="F9" s="53" t="s">
        <v>274</v>
      </c>
      <c r="G9" s="53" t="s">
        <v>73</v>
      </c>
      <c r="H9" s="57" t="s">
        <v>73</v>
      </c>
      <c r="I9" s="53" t="s">
        <v>73</v>
      </c>
      <c r="J9" s="53" t="s">
        <v>73</v>
      </c>
      <c r="K9" s="33"/>
      <c r="L9" s="33"/>
      <c r="M9" s="33"/>
      <c r="N9" s="33"/>
      <c r="O9" s="33"/>
      <c r="P9" s="33"/>
      <c r="Q9" s="33"/>
      <c r="R9" s="33"/>
      <c r="S9" s="33"/>
    </row>
    <row r="10" spans="1:19">
      <c r="A10" s="54" t="s">
        <v>283</v>
      </c>
      <c r="B10" s="53">
        <v>94</v>
      </c>
      <c r="C10" s="53" t="s">
        <v>284</v>
      </c>
      <c r="D10" s="53" t="s">
        <v>285</v>
      </c>
      <c r="E10" s="53" t="s">
        <v>286</v>
      </c>
      <c r="F10" s="53" t="s">
        <v>287</v>
      </c>
      <c r="G10" s="53" t="s">
        <v>288</v>
      </c>
      <c r="H10" s="57" t="s">
        <v>216</v>
      </c>
      <c r="I10" s="53" t="s">
        <v>73</v>
      </c>
      <c r="J10" s="53" t="s">
        <v>289</v>
      </c>
    </row>
    <row r="11" spans="1:19">
      <c r="A11" s="52" t="s">
        <v>322</v>
      </c>
      <c r="B11" s="53">
        <v>23</v>
      </c>
      <c r="C11" s="53" t="s">
        <v>206</v>
      </c>
      <c r="D11" s="53" t="s">
        <v>73</v>
      </c>
      <c r="E11" s="53" t="s">
        <v>207</v>
      </c>
      <c r="F11" s="53" t="s">
        <v>206</v>
      </c>
      <c r="G11" s="53" t="s">
        <v>73</v>
      </c>
      <c r="H11" s="57" t="s">
        <v>73</v>
      </c>
      <c r="I11" s="53" t="s">
        <v>207</v>
      </c>
      <c r="J11" s="53" t="s">
        <v>73</v>
      </c>
      <c r="K11" s="33"/>
      <c r="L11" s="33"/>
      <c r="M11" s="33"/>
      <c r="N11" s="33"/>
      <c r="O11" s="33"/>
      <c r="P11" s="33"/>
      <c r="Q11" s="33"/>
      <c r="R11" s="33"/>
      <c r="S11" s="33"/>
    </row>
    <row r="12" spans="1:19" s="32" customFormat="1">
      <c r="A12" s="54" t="s">
        <v>316</v>
      </c>
      <c r="B12" s="56">
        <v>70</v>
      </c>
      <c r="C12" s="53" t="s">
        <v>317</v>
      </c>
      <c r="D12" s="53" t="s">
        <v>318</v>
      </c>
      <c r="E12" s="53" t="s">
        <v>319</v>
      </c>
      <c r="F12" s="53" t="s">
        <v>320</v>
      </c>
      <c r="G12" s="53" t="s">
        <v>321</v>
      </c>
      <c r="H12" s="57" t="s">
        <v>73</v>
      </c>
      <c r="I12" s="53" t="s">
        <v>321</v>
      </c>
      <c r="J12" s="53" t="s">
        <v>73</v>
      </c>
      <c r="K12" s="33"/>
      <c r="L12" s="33"/>
      <c r="M12" s="33"/>
      <c r="N12" s="33"/>
      <c r="O12" s="33"/>
      <c r="P12" s="33"/>
      <c r="Q12" s="33"/>
      <c r="R12" s="33"/>
      <c r="S12" s="33"/>
    </row>
    <row r="13" spans="1:19" s="32" customFormat="1">
      <c r="A13" s="52" t="s">
        <v>296</v>
      </c>
      <c r="B13" s="53">
        <v>79</v>
      </c>
      <c r="C13" s="53" t="s">
        <v>297</v>
      </c>
      <c r="D13" s="53" t="s">
        <v>298</v>
      </c>
      <c r="E13" s="53" t="s">
        <v>299</v>
      </c>
      <c r="F13" s="53" t="s">
        <v>73</v>
      </c>
      <c r="G13" s="53" t="s">
        <v>300</v>
      </c>
      <c r="H13" s="57" t="s">
        <v>73</v>
      </c>
      <c r="I13" s="53" t="s">
        <v>73</v>
      </c>
      <c r="J13" s="53" t="s">
        <v>73</v>
      </c>
      <c r="K13" s="33"/>
      <c r="L13" s="33"/>
      <c r="M13" s="33"/>
      <c r="N13" s="33"/>
      <c r="O13" s="33"/>
      <c r="P13" s="33"/>
      <c r="Q13" s="33"/>
      <c r="R13" s="33"/>
      <c r="S13" s="33"/>
    </row>
    <row r="14" spans="1:19">
      <c r="A14" s="54" t="s">
        <v>301</v>
      </c>
      <c r="B14" s="53">
        <v>9</v>
      </c>
      <c r="C14" s="53" t="s">
        <v>208</v>
      </c>
      <c r="D14" s="53" t="s">
        <v>240</v>
      </c>
      <c r="E14" s="53" t="s">
        <v>72</v>
      </c>
      <c r="F14" s="53" t="s">
        <v>72</v>
      </c>
      <c r="G14" s="53" t="s">
        <v>72</v>
      </c>
      <c r="H14" s="57" t="s">
        <v>73</v>
      </c>
      <c r="I14" s="53" t="s">
        <v>73</v>
      </c>
      <c r="J14" s="53" t="s">
        <v>73</v>
      </c>
      <c r="K14" s="33"/>
      <c r="L14" s="33"/>
      <c r="M14" s="33"/>
      <c r="N14" s="33"/>
      <c r="O14" s="33"/>
      <c r="P14" s="33"/>
      <c r="Q14" s="33"/>
      <c r="R14" s="33"/>
      <c r="S14" s="33"/>
    </row>
    <row r="15" spans="1:19">
      <c r="A15" s="54" t="s">
        <v>275</v>
      </c>
      <c r="B15" s="53">
        <v>276</v>
      </c>
      <c r="C15" s="53" t="s">
        <v>276</v>
      </c>
      <c r="D15" s="53" t="s">
        <v>277</v>
      </c>
      <c r="E15" s="53" t="s">
        <v>278</v>
      </c>
      <c r="F15" s="53" t="s">
        <v>279</v>
      </c>
      <c r="G15" s="53" t="s">
        <v>280</v>
      </c>
      <c r="H15" s="57" t="s">
        <v>281</v>
      </c>
      <c r="I15" s="53" t="s">
        <v>117</v>
      </c>
      <c r="J15" s="53" t="s">
        <v>282</v>
      </c>
      <c r="K15" s="33"/>
      <c r="L15" s="33"/>
      <c r="M15" s="33"/>
      <c r="N15" s="33"/>
      <c r="O15" s="33"/>
      <c r="P15" s="33"/>
      <c r="Q15" s="33"/>
      <c r="R15" s="33"/>
      <c r="S15" s="33"/>
    </row>
    <row r="16" spans="1:19">
      <c r="A16" s="54" t="s">
        <v>302</v>
      </c>
      <c r="B16" s="53">
        <v>86</v>
      </c>
      <c r="C16" s="53" t="s">
        <v>303</v>
      </c>
      <c r="D16" s="53" t="s">
        <v>304</v>
      </c>
      <c r="E16" s="53" t="s">
        <v>305</v>
      </c>
      <c r="F16" s="53" t="s">
        <v>306</v>
      </c>
      <c r="G16" s="53" t="s">
        <v>307</v>
      </c>
      <c r="H16" s="57" t="s">
        <v>73</v>
      </c>
      <c r="I16" s="53" t="s">
        <v>73</v>
      </c>
      <c r="J16" s="53" t="s">
        <v>73</v>
      </c>
    </row>
    <row r="17" spans="1:19">
      <c r="A17" s="54" t="s">
        <v>290</v>
      </c>
      <c r="B17" s="53">
        <v>48</v>
      </c>
      <c r="C17" s="53" t="s">
        <v>291</v>
      </c>
      <c r="D17" s="53" t="s">
        <v>292</v>
      </c>
      <c r="E17" s="53" t="s">
        <v>293</v>
      </c>
      <c r="F17" s="53" t="s">
        <v>293</v>
      </c>
      <c r="G17" s="53" t="s">
        <v>294</v>
      </c>
      <c r="H17" s="57" t="s">
        <v>73</v>
      </c>
      <c r="I17" s="53" t="s">
        <v>295</v>
      </c>
      <c r="J17" s="53" t="s">
        <v>73</v>
      </c>
    </row>
    <row r="18" spans="1:19">
      <c r="A18" s="54" t="s">
        <v>308</v>
      </c>
      <c r="B18" s="53">
        <v>548</v>
      </c>
      <c r="C18" s="53" t="s">
        <v>171</v>
      </c>
      <c r="D18" s="53" t="s">
        <v>172</v>
      </c>
      <c r="E18" s="53" t="s">
        <v>173</v>
      </c>
      <c r="F18" s="53" t="s">
        <v>174</v>
      </c>
      <c r="G18" s="53" t="s">
        <v>175</v>
      </c>
      <c r="H18" s="57" t="s">
        <v>176</v>
      </c>
      <c r="I18" s="53" t="s">
        <v>177</v>
      </c>
      <c r="J18" s="53" t="s">
        <v>73</v>
      </c>
    </row>
    <row r="19" spans="1:19">
      <c r="A19" s="52" t="s">
        <v>268</v>
      </c>
      <c r="B19" s="53">
        <v>8</v>
      </c>
      <c r="C19" s="53" t="s">
        <v>126</v>
      </c>
      <c r="D19" s="53" t="s">
        <v>269</v>
      </c>
      <c r="E19" s="53" t="s">
        <v>270</v>
      </c>
      <c r="F19" s="53" t="s">
        <v>271</v>
      </c>
      <c r="G19" s="53" t="s">
        <v>73</v>
      </c>
      <c r="H19" s="57" t="s">
        <v>73</v>
      </c>
      <c r="I19" s="53" t="s">
        <v>73</v>
      </c>
      <c r="J19" s="53" t="s">
        <v>73</v>
      </c>
      <c r="K19" s="33"/>
      <c r="L19" s="33"/>
      <c r="M19" s="33"/>
      <c r="N19" s="33"/>
      <c r="O19" s="33"/>
      <c r="P19" s="33"/>
      <c r="Q19" s="33"/>
      <c r="R19" s="33"/>
      <c r="S19" s="33"/>
    </row>
    <row r="20" spans="1:19">
      <c r="A20" s="55" t="s">
        <v>309</v>
      </c>
      <c r="B20" s="53">
        <v>248</v>
      </c>
      <c r="C20" s="53" t="s">
        <v>310</v>
      </c>
      <c r="D20" s="53" t="s">
        <v>311</v>
      </c>
      <c r="E20" s="53" t="s">
        <v>312</v>
      </c>
      <c r="F20" s="53" t="s">
        <v>313</v>
      </c>
      <c r="G20" s="53" t="s">
        <v>314</v>
      </c>
      <c r="H20" s="57" t="s">
        <v>117</v>
      </c>
      <c r="I20" s="53" t="s">
        <v>73</v>
      </c>
      <c r="J20" s="53" t="s">
        <v>73</v>
      </c>
      <c r="K20" s="33"/>
      <c r="L20" s="33"/>
      <c r="M20" s="33"/>
      <c r="N20" s="33"/>
      <c r="O20" s="33"/>
      <c r="P20" s="33"/>
      <c r="Q20" s="33"/>
      <c r="R20" s="33"/>
      <c r="S20" s="33"/>
    </row>
    <row r="21" spans="1:19">
      <c r="A21" s="54" t="s">
        <v>323</v>
      </c>
      <c r="B21" s="56">
        <v>35</v>
      </c>
      <c r="C21" s="53" t="s">
        <v>324</v>
      </c>
      <c r="D21" s="53" t="s">
        <v>325</v>
      </c>
      <c r="E21" s="53" t="s">
        <v>326</v>
      </c>
      <c r="F21" s="53" t="s">
        <v>327</v>
      </c>
      <c r="G21" s="53" t="s">
        <v>328</v>
      </c>
      <c r="H21" s="57" t="s">
        <v>73</v>
      </c>
      <c r="I21" s="53" t="s">
        <v>73</v>
      </c>
      <c r="J21" s="53" t="s">
        <v>73</v>
      </c>
    </row>
    <row r="22" spans="1:19">
      <c r="A22" s="54" t="s">
        <v>315</v>
      </c>
      <c r="B22" s="53">
        <v>46</v>
      </c>
      <c r="C22" s="53" t="s">
        <v>235</v>
      </c>
      <c r="D22" s="53" t="s">
        <v>236</v>
      </c>
      <c r="E22" s="53" t="s">
        <v>99</v>
      </c>
      <c r="F22" s="53" t="s">
        <v>101</v>
      </c>
      <c r="G22" s="53" t="s">
        <v>73</v>
      </c>
      <c r="H22" s="57" t="s">
        <v>73</v>
      </c>
      <c r="I22" s="53" t="s">
        <v>73</v>
      </c>
      <c r="J22" s="53" t="s">
        <v>73</v>
      </c>
      <c r="K22" s="33"/>
      <c r="L22" s="33"/>
      <c r="M22" s="33"/>
      <c r="N22" s="33"/>
      <c r="O22" s="33"/>
      <c r="P22" s="33"/>
      <c r="Q22" s="33"/>
      <c r="R22" s="33"/>
      <c r="S22" s="33"/>
    </row>
    <row r="23" spans="1:19">
      <c r="A23" s="55" t="s">
        <v>329</v>
      </c>
      <c r="B23" s="56">
        <v>5</v>
      </c>
      <c r="C23" s="53" t="s">
        <v>138</v>
      </c>
      <c r="D23" s="53" t="s">
        <v>73</v>
      </c>
      <c r="E23" s="53" t="s">
        <v>138</v>
      </c>
      <c r="F23" s="53" t="s">
        <v>73</v>
      </c>
      <c r="G23" s="53" t="s">
        <v>73</v>
      </c>
      <c r="H23" s="57" t="s">
        <v>73</v>
      </c>
      <c r="I23" s="53" t="s">
        <v>73</v>
      </c>
      <c r="J23" s="53" t="s">
        <v>73</v>
      </c>
    </row>
    <row r="24" spans="1:19">
      <c r="A24" s="52" t="s">
        <v>331</v>
      </c>
      <c r="B24" s="53">
        <v>27</v>
      </c>
      <c r="C24" s="53" t="s">
        <v>220</v>
      </c>
      <c r="D24" s="53" t="s">
        <v>332</v>
      </c>
      <c r="E24" s="53" t="s">
        <v>333</v>
      </c>
      <c r="F24" s="53" t="s">
        <v>73</v>
      </c>
      <c r="G24" s="53" t="s">
        <v>73</v>
      </c>
      <c r="H24" s="57" t="s">
        <v>73</v>
      </c>
      <c r="I24" s="53" t="s">
        <v>73</v>
      </c>
      <c r="J24" s="53" t="s">
        <v>73</v>
      </c>
      <c r="K24" s="33"/>
      <c r="L24" s="33"/>
      <c r="M24" s="33"/>
      <c r="N24" s="33"/>
      <c r="O24" s="33"/>
      <c r="P24" s="33"/>
      <c r="Q24" s="33"/>
      <c r="R24" s="33"/>
      <c r="S24" s="33"/>
    </row>
    <row r="25" spans="1:19">
      <c r="A25" s="54" t="s">
        <v>330</v>
      </c>
      <c r="B25" s="53">
        <v>9</v>
      </c>
      <c r="C25" s="53" t="s">
        <v>208</v>
      </c>
      <c r="D25" s="53" t="s">
        <v>70</v>
      </c>
      <c r="E25" s="53" t="s">
        <v>71</v>
      </c>
      <c r="F25" s="53" t="s">
        <v>73</v>
      </c>
      <c r="G25" s="53" t="s">
        <v>72</v>
      </c>
      <c r="H25" s="57" t="s">
        <v>72</v>
      </c>
      <c r="I25" s="53" t="s">
        <v>73</v>
      </c>
      <c r="J25" s="53" t="s">
        <v>73</v>
      </c>
      <c r="K25" s="33"/>
      <c r="L25" s="33"/>
      <c r="M25" s="33"/>
      <c r="N25" s="33"/>
      <c r="O25" s="33"/>
      <c r="P25" s="33"/>
      <c r="Q25" s="33"/>
      <c r="R25" s="33"/>
      <c r="S25" s="33"/>
    </row>
    <row r="26" spans="1:19" ht="12.6" customHeight="1">
      <c r="A26" s="52" t="s">
        <v>336</v>
      </c>
      <c r="B26" s="53">
        <v>1</v>
      </c>
      <c r="C26" s="53" t="s">
        <v>205</v>
      </c>
      <c r="D26" s="53" t="s">
        <v>205</v>
      </c>
      <c r="E26" s="53" t="s">
        <v>73</v>
      </c>
      <c r="F26" s="53" t="s">
        <v>73</v>
      </c>
      <c r="G26" s="53" t="s">
        <v>73</v>
      </c>
      <c r="H26" s="57" t="s">
        <v>73</v>
      </c>
      <c r="I26" s="53" t="s">
        <v>73</v>
      </c>
      <c r="J26" s="53" t="s">
        <v>73</v>
      </c>
      <c r="K26" s="33"/>
      <c r="L26" s="33"/>
      <c r="M26" s="33"/>
      <c r="N26" s="33"/>
      <c r="O26" s="33"/>
      <c r="P26" s="33"/>
      <c r="Q26" s="33"/>
      <c r="R26" s="33"/>
      <c r="S26" s="33"/>
    </row>
    <row r="27" spans="1:19">
      <c r="A27" s="52" t="s">
        <v>334</v>
      </c>
      <c r="B27" s="53">
        <v>22</v>
      </c>
      <c r="C27" s="53" t="s">
        <v>102</v>
      </c>
      <c r="D27" s="53" t="s">
        <v>103</v>
      </c>
      <c r="E27" s="53" t="s">
        <v>104</v>
      </c>
      <c r="F27" s="53" t="s">
        <v>73</v>
      </c>
      <c r="G27" s="53" t="s">
        <v>73</v>
      </c>
      <c r="H27" s="57" t="s">
        <v>73</v>
      </c>
      <c r="I27" s="53" t="s">
        <v>73</v>
      </c>
      <c r="J27" s="53" t="s">
        <v>73</v>
      </c>
    </row>
    <row r="28" spans="1:19">
      <c r="A28" s="54" t="s">
        <v>335</v>
      </c>
      <c r="B28" s="53">
        <v>1</v>
      </c>
      <c r="C28" s="53" t="s">
        <v>205</v>
      </c>
      <c r="D28" s="53" t="s">
        <v>205</v>
      </c>
      <c r="E28" s="53" t="s">
        <v>73</v>
      </c>
      <c r="F28" s="53" t="s">
        <v>73</v>
      </c>
      <c r="G28" s="53" t="s">
        <v>73</v>
      </c>
      <c r="H28" s="57" t="s">
        <v>73</v>
      </c>
      <c r="I28" s="53" t="s">
        <v>73</v>
      </c>
      <c r="J28" s="53" t="s">
        <v>73</v>
      </c>
      <c r="K28" s="33"/>
      <c r="L28" s="33"/>
      <c r="M28" s="33"/>
      <c r="N28" s="33"/>
      <c r="O28" s="33"/>
      <c r="P28" s="33"/>
      <c r="Q28" s="33"/>
      <c r="R28" s="33"/>
      <c r="S28" s="33"/>
    </row>
    <row r="29" spans="1:19">
      <c r="A29" s="54" t="s">
        <v>337</v>
      </c>
      <c r="B29" s="53">
        <v>5</v>
      </c>
      <c r="C29" s="53" t="s">
        <v>138</v>
      </c>
      <c r="D29" s="53" t="s">
        <v>138</v>
      </c>
      <c r="E29" s="53" t="s">
        <v>237</v>
      </c>
      <c r="F29" s="53" t="s">
        <v>73</v>
      </c>
      <c r="G29" s="53" t="s">
        <v>73</v>
      </c>
      <c r="H29" s="57" t="s">
        <v>73</v>
      </c>
      <c r="I29" s="53" t="s">
        <v>73</v>
      </c>
      <c r="J29" s="53" t="s">
        <v>73</v>
      </c>
      <c r="K29" s="33"/>
      <c r="L29" s="33"/>
      <c r="M29" s="33"/>
      <c r="N29" s="33"/>
      <c r="O29" s="33"/>
      <c r="P29" s="33"/>
      <c r="Q29" s="33"/>
      <c r="R29" s="33"/>
      <c r="S29" s="33"/>
    </row>
    <row r="30" spans="1:19">
      <c r="A30" s="54" t="s">
        <v>344</v>
      </c>
      <c r="B30" s="56">
        <v>38</v>
      </c>
      <c r="C30" s="53" t="s">
        <v>202</v>
      </c>
      <c r="D30" s="53" t="s">
        <v>203</v>
      </c>
      <c r="E30" s="53" t="s">
        <v>204</v>
      </c>
      <c r="F30" s="53" t="s">
        <v>73</v>
      </c>
      <c r="G30" s="53" t="s">
        <v>73</v>
      </c>
      <c r="H30" s="57" t="s">
        <v>73</v>
      </c>
      <c r="I30" s="53" t="s">
        <v>73</v>
      </c>
      <c r="J30" s="53" t="s">
        <v>73</v>
      </c>
    </row>
    <row r="31" spans="1:19">
      <c r="A31" s="52" t="s">
        <v>338</v>
      </c>
      <c r="B31" s="53">
        <v>66</v>
      </c>
      <c r="C31" s="53" t="s">
        <v>339</v>
      </c>
      <c r="D31" s="53" t="s">
        <v>340</v>
      </c>
      <c r="E31" s="53" t="s">
        <v>341</v>
      </c>
      <c r="F31" s="53" t="s">
        <v>342</v>
      </c>
      <c r="G31" s="53" t="s">
        <v>343</v>
      </c>
      <c r="H31" s="57" t="s">
        <v>73</v>
      </c>
      <c r="I31" s="53" t="s">
        <v>73</v>
      </c>
      <c r="J31" s="53" t="s">
        <v>73</v>
      </c>
      <c r="K31" s="33"/>
      <c r="L31" s="33"/>
      <c r="M31" s="33"/>
      <c r="N31" s="33"/>
      <c r="O31" s="33"/>
      <c r="P31" s="33"/>
      <c r="Q31" s="33"/>
      <c r="R31" s="33"/>
      <c r="S31" s="33"/>
    </row>
    <row r="32" spans="1:19">
      <c r="A32" s="55" t="s">
        <v>345</v>
      </c>
      <c r="B32" s="53">
        <v>215</v>
      </c>
      <c r="C32" s="53" t="s">
        <v>346</v>
      </c>
      <c r="D32" s="53" t="s">
        <v>347</v>
      </c>
      <c r="E32" s="53" t="s">
        <v>348</v>
      </c>
      <c r="F32" s="53" t="s">
        <v>349</v>
      </c>
      <c r="G32" s="53" t="s">
        <v>349</v>
      </c>
      <c r="H32" s="57" t="s">
        <v>350</v>
      </c>
      <c r="I32" s="53" t="s">
        <v>351</v>
      </c>
      <c r="J32" s="53" t="s">
        <v>350</v>
      </c>
    </row>
    <row r="33" spans="1:19">
      <c r="C33" s="58"/>
      <c r="D33" s="58"/>
      <c r="E33" s="58"/>
      <c r="F33" s="58"/>
      <c r="G33" s="58"/>
      <c r="H33" s="58"/>
      <c r="I33" s="58"/>
    </row>
    <row r="34" spans="1:19" ht="36" customHeight="1">
      <c r="A34" s="139" t="s">
        <v>58</v>
      </c>
      <c r="B34" s="139"/>
      <c r="C34" s="139"/>
      <c r="D34" s="139"/>
      <c r="E34" s="139"/>
      <c r="F34" s="139"/>
      <c r="G34" s="139"/>
      <c r="H34" s="139"/>
      <c r="I34" s="139"/>
      <c r="J34" s="139"/>
      <c r="K34" s="33"/>
      <c r="L34" s="33"/>
      <c r="M34" s="33"/>
      <c r="N34" s="33"/>
      <c r="O34" s="33"/>
      <c r="P34" s="33"/>
      <c r="Q34" s="33"/>
      <c r="R34" s="33"/>
      <c r="S34" s="33"/>
    </row>
    <row r="37" spans="1:19">
      <c r="B37" s="33"/>
      <c r="K37" s="33"/>
      <c r="L37" s="33"/>
      <c r="M37" s="33"/>
      <c r="N37" s="33"/>
      <c r="O37" s="33"/>
      <c r="P37" s="33"/>
      <c r="Q37" s="33"/>
      <c r="R37" s="33"/>
      <c r="S37" s="33"/>
    </row>
  </sheetData>
  <sortState xmlns:xlrd2="http://schemas.microsoft.com/office/spreadsheetml/2017/richdata2" ref="A24:S32">
    <sortCondition ref="A24:A32"/>
  </sortState>
  <mergeCells count="2">
    <mergeCell ref="A1:J1"/>
    <mergeCell ref="A34:J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workbookViewId="0">
      <selection activeCell="K3" sqref="K3"/>
    </sheetView>
  </sheetViews>
  <sheetFormatPr defaultColWidth="8" defaultRowHeight="12.75"/>
  <cols>
    <col min="1" max="1" width="61.85546875" style="46" customWidth="1"/>
    <col min="2" max="4" width="13.28515625" style="46" customWidth="1"/>
    <col min="5" max="7" width="13.28515625" style="32" customWidth="1"/>
    <col min="8" max="10" width="13.28515625" style="33" customWidth="1"/>
    <col min="11" max="16384" width="8" style="33"/>
  </cols>
  <sheetData>
    <row r="1" spans="1:10">
      <c r="A1" s="31" t="s">
        <v>59</v>
      </c>
      <c r="B1" s="31"/>
      <c r="C1" s="31"/>
      <c r="D1" s="31"/>
    </row>
    <row r="3" spans="1:10" s="39" customFormat="1" ht="60">
      <c r="A3" s="34" t="s">
        <v>2</v>
      </c>
      <c r="B3" s="35" t="s">
        <v>60</v>
      </c>
      <c r="C3" s="36" t="s">
        <v>61</v>
      </c>
      <c r="D3" s="37" t="s">
        <v>62</v>
      </c>
      <c r="E3" s="38" t="s">
        <v>63</v>
      </c>
      <c r="F3" s="38" t="s">
        <v>64</v>
      </c>
      <c r="G3" s="38" t="s">
        <v>65</v>
      </c>
      <c r="H3" s="38" t="s">
        <v>66</v>
      </c>
      <c r="I3" s="38" t="s">
        <v>67</v>
      </c>
      <c r="J3" s="38" t="s">
        <v>68</v>
      </c>
    </row>
    <row r="4" spans="1:10" s="44" customFormat="1" ht="15">
      <c r="A4" s="40" t="s">
        <v>7</v>
      </c>
      <c r="B4" s="41">
        <v>11</v>
      </c>
      <c r="C4" s="42" t="s">
        <v>69</v>
      </c>
      <c r="D4" s="43" t="s">
        <v>70</v>
      </c>
      <c r="E4" s="42" t="s">
        <v>71</v>
      </c>
      <c r="F4" s="42" t="s">
        <v>72</v>
      </c>
      <c r="G4" s="42" t="s">
        <v>73</v>
      </c>
      <c r="H4" s="42" t="s">
        <v>73</v>
      </c>
      <c r="I4" s="42" t="s">
        <v>73</v>
      </c>
      <c r="J4" s="42" t="s">
        <v>73</v>
      </c>
    </row>
    <row r="5" spans="1:10" s="44" customFormat="1" ht="15">
      <c r="A5" s="40" t="s">
        <v>8</v>
      </c>
      <c r="B5" s="41">
        <v>8</v>
      </c>
      <c r="C5" s="42" t="s">
        <v>74</v>
      </c>
      <c r="D5" s="43" t="s">
        <v>75</v>
      </c>
      <c r="E5" s="42" t="s">
        <v>76</v>
      </c>
      <c r="F5" s="42" t="s">
        <v>73</v>
      </c>
      <c r="G5" s="42" t="s">
        <v>73</v>
      </c>
      <c r="H5" s="42" t="s">
        <v>73</v>
      </c>
      <c r="I5" s="42" t="s">
        <v>73</v>
      </c>
      <c r="J5" s="42" t="s">
        <v>73</v>
      </c>
    </row>
    <row r="6" spans="1:10" s="44" customFormat="1" ht="15">
      <c r="A6" s="40" t="s">
        <v>9</v>
      </c>
      <c r="B6" s="41">
        <v>58</v>
      </c>
      <c r="C6" s="42" t="s">
        <v>77</v>
      </c>
      <c r="D6" s="43" t="s">
        <v>78</v>
      </c>
      <c r="E6" s="42" t="s">
        <v>79</v>
      </c>
      <c r="F6" s="42" t="s">
        <v>73</v>
      </c>
      <c r="G6" s="42" t="s">
        <v>80</v>
      </c>
      <c r="H6" s="42" t="s">
        <v>73</v>
      </c>
      <c r="I6" s="42" t="s">
        <v>80</v>
      </c>
      <c r="J6" s="42" t="s">
        <v>73</v>
      </c>
    </row>
    <row r="7" spans="1:10" s="44" customFormat="1" ht="15">
      <c r="A7" s="40" t="s">
        <v>10</v>
      </c>
      <c r="B7" s="41">
        <v>51</v>
      </c>
      <c r="C7" s="42" t="s">
        <v>81</v>
      </c>
      <c r="D7" s="43" t="s">
        <v>82</v>
      </c>
      <c r="E7" s="42" t="s">
        <v>83</v>
      </c>
      <c r="F7" s="42" t="s">
        <v>84</v>
      </c>
      <c r="G7" s="42" t="s">
        <v>85</v>
      </c>
      <c r="H7" s="42" t="s">
        <v>73</v>
      </c>
      <c r="I7" s="42" t="s">
        <v>73</v>
      </c>
      <c r="J7" s="42" t="s">
        <v>86</v>
      </c>
    </row>
    <row r="8" spans="1:10" s="44" customFormat="1" ht="15">
      <c r="A8" s="40" t="s">
        <v>357</v>
      </c>
      <c r="B8" s="41">
        <v>90</v>
      </c>
      <c r="C8" s="42" t="s">
        <v>87</v>
      </c>
      <c r="D8" s="43" t="s">
        <v>88</v>
      </c>
      <c r="E8" s="42" t="s">
        <v>89</v>
      </c>
      <c r="F8" s="42" t="s">
        <v>90</v>
      </c>
      <c r="G8" s="42" t="s">
        <v>90</v>
      </c>
      <c r="H8" s="42" t="s">
        <v>73</v>
      </c>
      <c r="I8" s="42" t="s">
        <v>73</v>
      </c>
      <c r="J8" s="42" t="s">
        <v>73</v>
      </c>
    </row>
    <row r="9" spans="1:10" s="44" customFormat="1" ht="15">
      <c r="A9" s="40" t="s">
        <v>11</v>
      </c>
      <c r="B9" s="41">
        <v>4</v>
      </c>
      <c r="C9" s="42" t="s">
        <v>91</v>
      </c>
      <c r="D9" s="43" t="s">
        <v>91</v>
      </c>
      <c r="E9" s="42" t="s">
        <v>73</v>
      </c>
      <c r="F9" s="42" t="s">
        <v>73</v>
      </c>
      <c r="G9" s="42" t="s">
        <v>73</v>
      </c>
      <c r="H9" s="42" t="s">
        <v>73</v>
      </c>
      <c r="I9" s="42" t="s">
        <v>73</v>
      </c>
      <c r="J9" s="42" t="s">
        <v>73</v>
      </c>
    </row>
    <row r="10" spans="1:10" s="44" customFormat="1" ht="15">
      <c r="A10" s="40" t="s">
        <v>12</v>
      </c>
      <c r="B10" s="41">
        <v>31</v>
      </c>
      <c r="C10" s="42" t="s">
        <v>92</v>
      </c>
      <c r="D10" s="43" t="s">
        <v>93</v>
      </c>
      <c r="E10" s="42" t="s">
        <v>94</v>
      </c>
      <c r="F10" s="42" t="s">
        <v>95</v>
      </c>
      <c r="G10" s="42" t="s">
        <v>96</v>
      </c>
      <c r="H10" s="42" t="s">
        <v>96</v>
      </c>
      <c r="I10" s="42" t="s">
        <v>73</v>
      </c>
      <c r="J10" s="42" t="s">
        <v>73</v>
      </c>
    </row>
    <row r="11" spans="1:10" s="44" customFormat="1" ht="15">
      <c r="A11" s="40" t="s">
        <v>13</v>
      </c>
      <c r="B11" s="41">
        <v>44</v>
      </c>
      <c r="C11" s="42" t="s">
        <v>97</v>
      </c>
      <c r="D11" s="43" t="s">
        <v>98</v>
      </c>
      <c r="E11" s="42" t="s">
        <v>99</v>
      </c>
      <c r="F11" s="42" t="s">
        <v>99</v>
      </c>
      <c r="G11" s="42" t="s">
        <v>100</v>
      </c>
      <c r="H11" s="42" t="s">
        <v>73</v>
      </c>
      <c r="I11" s="42" t="s">
        <v>101</v>
      </c>
      <c r="J11" s="42" t="s">
        <v>73</v>
      </c>
    </row>
    <row r="12" spans="1:10" s="44" customFormat="1" ht="15">
      <c r="A12" s="40" t="s">
        <v>14</v>
      </c>
      <c r="B12" s="41">
        <v>22</v>
      </c>
      <c r="C12" s="42" t="s">
        <v>102</v>
      </c>
      <c r="D12" s="43" t="s">
        <v>103</v>
      </c>
      <c r="E12" s="42" t="s">
        <v>104</v>
      </c>
      <c r="F12" s="42" t="s">
        <v>73</v>
      </c>
      <c r="G12" s="42" t="s">
        <v>73</v>
      </c>
      <c r="H12" s="42" t="s">
        <v>73</v>
      </c>
      <c r="I12" s="42" t="s">
        <v>73</v>
      </c>
      <c r="J12" s="42" t="s">
        <v>73</v>
      </c>
    </row>
    <row r="13" spans="1:10" s="44" customFormat="1" ht="15">
      <c r="A13" s="40" t="s">
        <v>15</v>
      </c>
      <c r="B13" s="41">
        <v>20</v>
      </c>
      <c r="C13" s="42" t="s">
        <v>105</v>
      </c>
      <c r="D13" s="43" t="s">
        <v>106</v>
      </c>
      <c r="E13" s="42" t="s">
        <v>107</v>
      </c>
      <c r="F13" s="42" t="s">
        <v>73</v>
      </c>
      <c r="G13" s="42" t="s">
        <v>73</v>
      </c>
      <c r="H13" s="42" t="s">
        <v>73</v>
      </c>
      <c r="I13" s="42" t="s">
        <v>73</v>
      </c>
      <c r="J13" s="42" t="s">
        <v>73</v>
      </c>
    </row>
    <row r="14" spans="1:10" s="44" customFormat="1" ht="15">
      <c r="A14" s="40" t="s">
        <v>16</v>
      </c>
      <c r="B14" s="41">
        <v>77</v>
      </c>
      <c r="C14" s="42" t="s">
        <v>108</v>
      </c>
      <c r="D14" s="43" t="s">
        <v>109</v>
      </c>
      <c r="E14" s="42" t="s">
        <v>110</v>
      </c>
      <c r="F14" s="42" t="s">
        <v>110</v>
      </c>
      <c r="G14" s="42" t="s">
        <v>111</v>
      </c>
      <c r="H14" s="42" t="s">
        <v>111</v>
      </c>
      <c r="I14" s="42" t="s">
        <v>73</v>
      </c>
      <c r="J14" s="42" t="s">
        <v>111</v>
      </c>
    </row>
    <row r="15" spans="1:10" s="44" customFormat="1" ht="15">
      <c r="A15" s="40" t="s">
        <v>17</v>
      </c>
      <c r="B15" s="41">
        <v>9</v>
      </c>
      <c r="C15" s="42" t="s">
        <v>70</v>
      </c>
      <c r="D15" s="43" t="s">
        <v>112</v>
      </c>
      <c r="E15" s="42" t="s">
        <v>113</v>
      </c>
      <c r="F15" s="42" t="s">
        <v>76</v>
      </c>
      <c r="G15" s="42" t="s">
        <v>73</v>
      </c>
      <c r="H15" s="42" t="s">
        <v>73</v>
      </c>
      <c r="I15" s="42" t="s">
        <v>73</v>
      </c>
      <c r="J15" s="42" t="s">
        <v>73</v>
      </c>
    </row>
    <row r="16" spans="1:10" s="44" customFormat="1" ht="15">
      <c r="A16" s="40" t="s">
        <v>18</v>
      </c>
      <c r="B16" s="41">
        <v>228</v>
      </c>
      <c r="C16" s="42" t="s">
        <v>114</v>
      </c>
      <c r="D16" s="43" t="s">
        <v>115</v>
      </c>
      <c r="E16" s="42" t="s">
        <v>116</v>
      </c>
      <c r="F16" s="42" t="s">
        <v>117</v>
      </c>
      <c r="G16" s="42" t="s">
        <v>118</v>
      </c>
      <c r="H16" s="42" t="s">
        <v>117</v>
      </c>
      <c r="I16" s="42" t="s">
        <v>73</v>
      </c>
      <c r="J16" s="42" t="s">
        <v>73</v>
      </c>
    </row>
    <row r="17" spans="1:10" s="44" customFormat="1" ht="15">
      <c r="A17" s="40" t="s">
        <v>19</v>
      </c>
      <c r="B17" s="41">
        <v>4</v>
      </c>
      <c r="C17" s="42" t="s">
        <v>91</v>
      </c>
      <c r="D17" s="43" t="s">
        <v>119</v>
      </c>
      <c r="E17" s="42" t="s">
        <v>119</v>
      </c>
      <c r="F17" s="42" t="s">
        <v>73</v>
      </c>
      <c r="G17" s="42" t="s">
        <v>73</v>
      </c>
      <c r="H17" s="42" t="s">
        <v>73</v>
      </c>
      <c r="I17" s="42" t="s">
        <v>73</v>
      </c>
      <c r="J17" s="42" t="s">
        <v>73</v>
      </c>
    </row>
    <row r="18" spans="1:10" s="44" customFormat="1" ht="15">
      <c r="A18" s="40" t="s">
        <v>20</v>
      </c>
      <c r="B18" s="41">
        <v>10</v>
      </c>
      <c r="C18" s="42" t="s">
        <v>120</v>
      </c>
      <c r="D18" s="43" t="s">
        <v>121</v>
      </c>
      <c r="E18" s="42" t="s">
        <v>122</v>
      </c>
      <c r="F18" s="42" t="s">
        <v>73</v>
      </c>
      <c r="G18" s="42" t="s">
        <v>73</v>
      </c>
      <c r="H18" s="42" t="s">
        <v>73</v>
      </c>
      <c r="I18" s="42" t="s">
        <v>73</v>
      </c>
      <c r="J18" s="42" t="s">
        <v>73</v>
      </c>
    </row>
    <row r="19" spans="1:10" s="44" customFormat="1" ht="15">
      <c r="A19" s="40" t="s">
        <v>21</v>
      </c>
      <c r="B19" s="41">
        <v>7</v>
      </c>
      <c r="C19" s="42" t="s">
        <v>123</v>
      </c>
      <c r="D19" s="43" t="s">
        <v>124</v>
      </c>
      <c r="E19" s="42" t="s">
        <v>113</v>
      </c>
      <c r="F19" s="42" t="s">
        <v>76</v>
      </c>
      <c r="G19" s="42" t="s">
        <v>113</v>
      </c>
      <c r="H19" s="42" t="s">
        <v>73</v>
      </c>
      <c r="I19" s="42" t="s">
        <v>73</v>
      </c>
      <c r="J19" s="42" t="s">
        <v>73</v>
      </c>
    </row>
    <row r="20" spans="1:10" s="44" customFormat="1" ht="15">
      <c r="A20" s="40" t="s">
        <v>22</v>
      </c>
      <c r="B20" s="41">
        <v>8</v>
      </c>
      <c r="C20" s="42" t="s">
        <v>74</v>
      </c>
      <c r="D20" s="43" t="s">
        <v>124</v>
      </c>
      <c r="E20" s="42" t="s">
        <v>125</v>
      </c>
      <c r="F20" s="42" t="s">
        <v>73</v>
      </c>
      <c r="G20" s="42" t="s">
        <v>76</v>
      </c>
      <c r="H20" s="42" t="s">
        <v>73</v>
      </c>
      <c r="I20" s="42" t="s">
        <v>73</v>
      </c>
      <c r="J20" s="42" t="s">
        <v>73</v>
      </c>
    </row>
    <row r="21" spans="1:10" s="44" customFormat="1" ht="15">
      <c r="A21" s="40" t="s">
        <v>23</v>
      </c>
      <c r="B21" s="41">
        <v>4</v>
      </c>
      <c r="C21" s="42" t="s">
        <v>91</v>
      </c>
      <c r="D21" s="43" t="s">
        <v>119</v>
      </c>
      <c r="E21" s="42" t="s">
        <v>73</v>
      </c>
      <c r="F21" s="42" t="s">
        <v>119</v>
      </c>
      <c r="G21" s="42" t="s">
        <v>73</v>
      </c>
      <c r="H21" s="42" t="s">
        <v>73</v>
      </c>
      <c r="I21" s="42" t="s">
        <v>73</v>
      </c>
      <c r="J21" s="42" t="s">
        <v>73</v>
      </c>
    </row>
    <row r="22" spans="1:10" s="44" customFormat="1" ht="15">
      <c r="A22" s="40" t="s">
        <v>24</v>
      </c>
      <c r="B22" s="41">
        <v>8</v>
      </c>
      <c r="C22" s="42" t="s">
        <v>126</v>
      </c>
      <c r="D22" s="42" t="s">
        <v>73</v>
      </c>
      <c r="E22" s="42" t="s">
        <v>73</v>
      </c>
      <c r="F22" s="42" t="s">
        <v>73</v>
      </c>
      <c r="G22" s="42" t="s">
        <v>126</v>
      </c>
      <c r="H22" s="42" t="s">
        <v>73</v>
      </c>
      <c r="I22" s="42" t="s">
        <v>73</v>
      </c>
      <c r="J22" s="42" t="s">
        <v>73</v>
      </c>
    </row>
    <row r="23" spans="1:10" s="44" customFormat="1" ht="15">
      <c r="A23" s="40" t="s">
        <v>25</v>
      </c>
      <c r="B23" s="41">
        <v>15</v>
      </c>
      <c r="C23" s="42" t="s">
        <v>127</v>
      </c>
      <c r="D23" s="43" t="s">
        <v>127</v>
      </c>
      <c r="E23" s="42" t="s">
        <v>128</v>
      </c>
      <c r="F23" s="42" t="s">
        <v>73</v>
      </c>
      <c r="G23" s="42" t="s">
        <v>73</v>
      </c>
      <c r="H23" s="42" t="s">
        <v>128</v>
      </c>
      <c r="I23" s="42" t="s">
        <v>73</v>
      </c>
      <c r="J23" s="42" t="s">
        <v>73</v>
      </c>
    </row>
    <row r="24" spans="1:10" s="44" customFormat="1" ht="15">
      <c r="A24" s="40" t="s">
        <v>26</v>
      </c>
      <c r="B24" s="41">
        <v>24</v>
      </c>
      <c r="C24" s="42" t="s">
        <v>129</v>
      </c>
      <c r="D24" s="43" t="s">
        <v>130</v>
      </c>
      <c r="E24" s="42" t="s">
        <v>131</v>
      </c>
      <c r="F24" s="42" t="s">
        <v>132</v>
      </c>
      <c r="G24" s="42" t="s">
        <v>73</v>
      </c>
      <c r="H24" s="42" t="s">
        <v>73</v>
      </c>
      <c r="I24" s="42" t="s">
        <v>73</v>
      </c>
      <c r="J24" s="42" t="s">
        <v>132</v>
      </c>
    </row>
    <row r="25" spans="1:10" s="44" customFormat="1" ht="15">
      <c r="A25" s="40" t="s">
        <v>27</v>
      </c>
      <c r="B25" s="41">
        <v>163</v>
      </c>
      <c r="C25" s="42" t="s">
        <v>133</v>
      </c>
      <c r="D25" s="43" t="s">
        <v>134</v>
      </c>
      <c r="E25" s="42" t="s">
        <v>135</v>
      </c>
      <c r="F25" s="42" t="s">
        <v>136</v>
      </c>
      <c r="G25" s="42" t="s">
        <v>137</v>
      </c>
      <c r="H25" s="42" t="s">
        <v>73</v>
      </c>
      <c r="I25" s="42" t="s">
        <v>73</v>
      </c>
      <c r="J25" s="42" t="s">
        <v>73</v>
      </c>
    </row>
    <row r="26" spans="1:10" s="44" customFormat="1" ht="15">
      <c r="A26" s="40" t="s">
        <v>28</v>
      </c>
      <c r="B26" s="41">
        <v>5</v>
      </c>
      <c r="C26" s="42" t="s">
        <v>138</v>
      </c>
      <c r="D26" s="42" t="s">
        <v>73</v>
      </c>
      <c r="E26" s="42" t="s">
        <v>138</v>
      </c>
      <c r="F26" s="42" t="s">
        <v>73</v>
      </c>
      <c r="G26" s="42" t="s">
        <v>73</v>
      </c>
      <c r="H26" s="42" t="s">
        <v>73</v>
      </c>
      <c r="I26" s="42" t="s">
        <v>73</v>
      </c>
      <c r="J26" s="42" t="s">
        <v>73</v>
      </c>
    </row>
    <row r="27" spans="1:10" s="44" customFormat="1" ht="15">
      <c r="A27" s="40" t="s">
        <v>29</v>
      </c>
      <c r="B27" s="41">
        <v>17</v>
      </c>
      <c r="C27" s="42" t="s">
        <v>139</v>
      </c>
      <c r="D27" s="43" t="s">
        <v>140</v>
      </c>
      <c r="E27" s="42" t="s">
        <v>141</v>
      </c>
      <c r="F27" s="42" t="s">
        <v>73</v>
      </c>
      <c r="G27" s="42" t="s">
        <v>73</v>
      </c>
      <c r="H27" s="42" t="s">
        <v>73</v>
      </c>
      <c r="I27" s="42" t="s">
        <v>73</v>
      </c>
      <c r="J27" s="42" t="s">
        <v>142</v>
      </c>
    </row>
    <row r="28" spans="1:10" s="44" customFormat="1" ht="15">
      <c r="A28" s="40" t="s">
        <v>30</v>
      </c>
      <c r="B28" s="41">
        <v>66</v>
      </c>
      <c r="C28" s="42" t="s">
        <v>143</v>
      </c>
      <c r="D28" s="43" t="s">
        <v>144</v>
      </c>
      <c r="E28" s="42" t="s">
        <v>145</v>
      </c>
      <c r="F28" s="42" t="s">
        <v>73</v>
      </c>
      <c r="G28" s="42" t="s">
        <v>146</v>
      </c>
      <c r="H28" s="42" t="s">
        <v>73</v>
      </c>
      <c r="I28" s="42" t="s">
        <v>73</v>
      </c>
      <c r="J28" s="42" t="s">
        <v>73</v>
      </c>
    </row>
    <row r="29" spans="1:10" s="44" customFormat="1" ht="15">
      <c r="A29" s="40" t="s">
        <v>31</v>
      </c>
      <c r="B29" s="41">
        <v>177</v>
      </c>
      <c r="C29" s="42" t="s">
        <v>147</v>
      </c>
      <c r="D29" s="43" t="s">
        <v>148</v>
      </c>
      <c r="E29" s="42" t="s">
        <v>149</v>
      </c>
      <c r="F29" s="42" t="s">
        <v>150</v>
      </c>
      <c r="G29" s="42" t="s">
        <v>151</v>
      </c>
      <c r="H29" s="42" t="s">
        <v>73</v>
      </c>
      <c r="I29" s="42" t="s">
        <v>152</v>
      </c>
      <c r="J29" s="42" t="s">
        <v>153</v>
      </c>
    </row>
    <row r="30" spans="1:10" s="44" customFormat="1" ht="15">
      <c r="A30" s="40" t="s">
        <v>32</v>
      </c>
      <c r="B30" s="41">
        <v>3</v>
      </c>
      <c r="C30" s="42" t="s">
        <v>154</v>
      </c>
      <c r="D30" s="43" t="s">
        <v>155</v>
      </c>
      <c r="E30" s="42" t="s">
        <v>73</v>
      </c>
      <c r="F30" s="42" t="s">
        <v>156</v>
      </c>
      <c r="G30" s="42" t="s">
        <v>73</v>
      </c>
      <c r="H30" s="42" t="s">
        <v>73</v>
      </c>
      <c r="I30" s="42" t="s">
        <v>73</v>
      </c>
      <c r="J30" s="42" t="s">
        <v>73</v>
      </c>
    </row>
    <row r="31" spans="1:10" s="44" customFormat="1" ht="15">
      <c r="A31" s="40" t="s">
        <v>33</v>
      </c>
      <c r="B31" s="41">
        <v>31</v>
      </c>
      <c r="C31" s="42" t="s">
        <v>157</v>
      </c>
      <c r="D31" s="43" t="s">
        <v>158</v>
      </c>
      <c r="E31" s="42" t="s">
        <v>159</v>
      </c>
      <c r="F31" s="42" t="s">
        <v>160</v>
      </c>
      <c r="G31" s="42" t="s">
        <v>161</v>
      </c>
      <c r="H31" s="42" t="s">
        <v>73</v>
      </c>
      <c r="I31" s="42" t="s">
        <v>73</v>
      </c>
      <c r="J31" s="42" t="s">
        <v>73</v>
      </c>
    </row>
    <row r="32" spans="1:10" s="44" customFormat="1" ht="15">
      <c r="A32" s="40" t="s">
        <v>34</v>
      </c>
      <c r="B32" s="41">
        <v>11</v>
      </c>
      <c r="C32" s="42" t="s">
        <v>162</v>
      </c>
      <c r="D32" s="43" t="s">
        <v>163</v>
      </c>
      <c r="E32" s="42" t="s">
        <v>164</v>
      </c>
      <c r="F32" s="42" t="s">
        <v>73</v>
      </c>
      <c r="G32" s="42" t="s">
        <v>73</v>
      </c>
      <c r="H32" s="42" t="s">
        <v>73</v>
      </c>
      <c r="I32" s="42" t="s">
        <v>73</v>
      </c>
      <c r="J32" s="42" t="s">
        <v>73</v>
      </c>
    </row>
    <row r="33" spans="1:10" s="44" customFormat="1" ht="30" customHeight="1">
      <c r="A33" s="45" t="s">
        <v>165</v>
      </c>
      <c r="B33" s="41">
        <v>32</v>
      </c>
      <c r="C33" s="42" t="s">
        <v>166</v>
      </c>
      <c r="D33" s="43" t="s">
        <v>167</v>
      </c>
      <c r="E33" s="42" t="s">
        <v>159</v>
      </c>
      <c r="F33" s="42" t="s">
        <v>168</v>
      </c>
      <c r="G33" s="42" t="s">
        <v>169</v>
      </c>
      <c r="H33" s="42" t="s">
        <v>167</v>
      </c>
      <c r="I33" s="42" t="s">
        <v>170</v>
      </c>
      <c r="J33" s="42" t="s">
        <v>73</v>
      </c>
    </row>
    <row r="34" spans="1:10" s="44" customFormat="1" ht="15">
      <c r="A34" s="40" t="s">
        <v>35</v>
      </c>
      <c r="B34" s="41">
        <v>548</v>
      </c>
      <c r="C34" s="42" t="s">
        <v>171</v>
      </c>
      <c r="D34" s="43" t="s">
        <v>172</v>
      </c>
      <c r="E34" s="42" t="s">
        <v>173</v>
      </c>
      <c r="F34" s="42" t="s">
        <v>174</v>
      </c>
      <c r="G34" s="42" t="s">
        <v>175</v>
      </c>
      <c r="H34" s="42" t="s">
        <v>176</v>
      </c>
      <c r="I34" s="42" t="s">
        <v>177</v>
      </c>
      <c r="J34" s="42" t="s">
        <v>73</v>
      </c>
    </row>
    <row r="35" spans="1:10" s="44" customFormat="1" ht="15">
      <c r="A35" s="40" t="s">
        <v>36</v>
      </c>
      <c r="B35" s="41">
        <v>12</v>
      </c>
      <c r="C35" s="42" t="s">
        <v>178</v>
      </c>
      <c r="D35" s="43" t="s">
        <v>179</v>
      </c>
      <c r="E35" s="42" t="s">
        <v>180</v>
      </c>
      <c r="F35" s="42" t="s">
        <v>181</v>
      </c>
      <c r="G35" s="42" t="s">
        <v>73</v>
      </c>
      <c r="H35" s="42" t="s">
        <v>73</v>
      </c>
      <c r="I35" s="42" t="s">
        <v>73</v>
      </c>
      <c r="J35" s="42" t="s">
        <v>73</v>
      </c>
    </row>
    <row r="36" spans="1:10" s="44" customFormat="1" ht="15">
      <c r="A36" s="40" t="s">
        <v>37</v>
      </c>
      <c r="B36" s="41">
        <v>7</v>
      </c>
      <c r="C36" s="42" t="s">
        <v>123</v>
      </c>
      <c r="D36" s="43" t="s">
        <v>112</v>
      </c>
      <c r="E36" s="42" t="s">
        <v>76</v>
      </c>
      <c r="F36" s="42" t="s">
        <v>113</v>
      </c>
      <c r="G36" s="42" t="s">
        <v>73</v>
      </c>
      <c r="H36" s="42" t="s">
        <v>73</v>
      </c>
      <c r="I36" s="42" t="s">
        <v>73</v>
      </c>
      <c r="J36" s="42" t="s">
        <v>73</v>
      </c>
    </row>
    <row r="37" spans="1:10" s="44" customFormat="1" ht="15">
      <c r="A37" s="40" t="s">
        <v>38</v>
      </c>
      <c r="B37" s="41">
        <v>159</v>
      </c>
      <c r="C37" s="42" t="s">
        <v>182</v>
      </c>
      <c r="D37" s="43" t="s">
        <v>183</v>
      </c>
      <c r="E37" s="42" t="s">
        <v>184</v>
      </c>
      <c r="F37" s="42" t="s">
        <v>185</v>
      </c>
      <c r="G37" s="42" t="s">
        <v>186</v>
      </c>
      <c r="H37" s="42" t="s">
        <v>153</v>
      </c>
      <c r="I37" s="42" t="s">
        <v>187</v>
      </c>
      <c r="J37" s="42" t="s">
        <v>188</v>
      </c>
    </row>
    <row r="38" spans="1:10" s="44" customFormat="1" ht="15">
      <c r="A38" s="40" t="s">
        <v>39</v>
      </c>
      <c r="B38" s="41">
        <v>162</v>
      </c>
      <c r="C38" s="42" t="s">
        <v>189</v>
      </c>
      <c r="D38" s="43" t="s">
        <v>190</v>
      </c>
      <c r="E38" s="42" t="s">
        <v>191</v>
      </c>
      <c r="F38" s="42" t="s">
        <v>192</v>
      </c>
      <c r="G38" s="42" t="s">
        <v>193</v>
      </c>
      <c r="H38" s="42" t="s">
        <v>153</v>
      </c>
      <c r="I38" s="42" t="s">
        <v>73</v>
      </c>
      <c r="J38" s="42" t="s">
        <v>73</v>
      </c>
    </row>
    <row r="39" spans="1:10" s="44" customFormat="1" ht="15">
      <c r="A39" s="40" t="s">
        <v>40</v>
      </c>
      <c r="B39" s="41">
        <v>25</v>
      </c>
      <c r="C39" s="42" t="s">
        <v>194</v>
      </c>
      <c r="D39" s="43" t="s">
        <v>195</v>
      </c>
      <c r="E39" s="42" t="s">
        <v>196</v>
      </c>
      <c r="F39" s="42" t="s">
        <v>197</v>
      </c>
      <c r="G39" s="42" t="s">
        <v>73</v>
      </c>
      <c r="H39" s="42" t="s">
        <v>73</v>
      </c>
      <c r="I39" s="42" t="s">
        <v>73</v>
      </c>
      <c r="J39" s="42" t="s">
        <v>73</v>
      </c>
    </row>
    <row r="40" spans="1:10" s="44" customFormat="1" ht="15">
      <c r="A40" s="40" t="s">
        <v>41</v>
      </c>
      <c r="B40" s="41">
        <v>37</v>
      </c>
      <c r="C40" s="42" t="s">
        <v>198</v>
      </c>
      <c r="D40" s="43" t="s">
        <v>199</v>
      </c>
      <c r="E40" s="42" t="s">
        <v>200</v>
      </c>
      <c r="F40" s="42" t="s">
        <v>201</v>
      </c>
      <c r="G40" s="42" t="s">
        <v>73</v>
      </c>
      <c r="H40" s="42" t="s">
        <v>73</v>
      </c>
      <c r="I40" s="42" t="s">
        <v>73</v>
      </c>
      <c r="J40" s="42" t="s">
        <v>73</v>
      </c>
    </row>
    <row r="41" spans="1:10" s="44" customFormat="1" ht="15">
      <c r="A41" s="40" t="s">
        <v>42</v>
      </c>
      <c r="B41" s="41">
        <v>38</v>
      </c>
      <c r="C41" s="42" t="s">
        <v>202</v>
      </c>
      <c r="D41" s="43" t="s">
        <v>203</v>
      </c>
      <c r="E41" s="42" t="s">
        <v>204</v>
      </c>
      <c r="F41" s="42" t="s">
        <v>73</v>
      </c>
      <c r="G41" s="42" t="s">
        <v>73</v>
      </c>
      <c r="H41" s="42" t="s">
        <v>73</v>
      </c>
      <c r="I41" s="42" t="s">
        <v>73</v>
      </c>
      <c r="J41" s="42" t="s">
        <v>73</v>
      </c>
    </row>
    <row r="42" spans="1:10" s="44" customFormat="1" ht="15">
      <c r="A42" s="40" t="s">
        <v>43</v>
      </c>
      <c r="B42" s="41">
        <v>1</v>
      </c>
      <c r="C42" s="42" t="s">
        <v>205</v>
      </c>
      <c r="D42" s="43" t="s">
        <v>205</v>
      </c>
      <c r="E42" s="42" t="s">
        <v>73</v>
      </c>
      <c r="F42" s="42" t="s">
        <v>73</v>
      </c>
      <c r="G42" s="42" t="s">
        <v>73</v>
      </c>
      <c r="H42" s="42" t="s">
        <v>73</v>
      </c>
      <c r="I42" s="42" t="s">
        <v>73</v>
      </c>
      <c r="J42" s="42" t="s">
        <v>73</v>
      </c>
    </row>
    <row r="43" spans="1:10" s="44" customFormat="1" ht="15">
      <c r="A43" s="40" t="s">
        <v>44</v>
      </c>
      <c r="B43" s="41">
        <v>23</v>
      </c>
      <c r="C43" s="42" t="s">
        <v>206</v>
      </c>
      <c r="D43" s="42" t="s">
        <v>73</v>
      </c>
      <c r="E43" s="42" t="s">
        <v>207</v>
      </c>
      <c r="F43" s="42" t="s">
        <v>206</v>
      </c>
      <c r="G43" s="42" t="s">
        <v>73</v>
      </c>
      <c r="H43" s="42" t="s">
        <v>73</v>
      </c>
      <c r="I43" s="42" t="s">
        <v>207</v>
      </c>
      <c r="J43" s="42" t="s">
        <v>73</v>
      </c>
    </row>
    <row r="44" spans="1:10" s="44" customFormat="1" ht="15">
      <c r="A44" s="40" t="s">
        <v>45</v>
      </c>
      <c r="B44" s="41">
        <v>9</v>
      </c>
      <c r="C44" s="42" t="s">
        <v>208</v>
      </c>
      <c r="D44" s="43" t="s">
        <v>70</v>
      </c>
      <c r="E44" s="42" t="s">
        <v>71</v>
      </c>
      <c r="F44" s="42" t="s">
        <v>73</v>
      </c>
      <c r="G44" s="42" t="s">
        <v>72</v>
      </c>
      <c r="H44" s="42" t="s">
        <v>209</v>
      </c>
      <c r="I44" s="42" t="s">
        <v>73</v>
      </c>
      <c r="J44" s="42" t="s">
        <v>73</v>
      </c>
    </row>
    <row r="45" spans="1:10" s="44" customFormat="1" ht="15">
      <c r="A45" s="40" t="s">
        <v>46</v>
      </c>
      <c r="B45" s="41">
        <v>12</v>
      </c>
      <c r="C45" s="42" t="s">
        <v>178</v>
      </c>
      <c r="D45" s="43" t="s">
        <v>210</v>
      </c>
      <c r="E45" s="42" t="s">
        <v>211</v>
      </c>
      <c r="F45" s="42" t="s">
        <v>73</v>
      </c>
      <c r="G45" s="42" t="s">
        <v>73</v>
      </c>
      <c r="H45" s="42" t="s">
        <v>73</v>
      </c>
      <c r="I45" s="42" t="s">
        <v>73</v>
      </c>
      <c r="J45" s="42" t="s">
        <v>73</v>
      </c>
    </row>
    <row r="46" spans="1:10" s="44" customFormat="1" ht="15">
      <c r="A46" s="40" t="s">
        <v>47</v>
      </c>
      <c r="B46" s="41">
        <v>67</v>
      </c>
      <c r="C46" s="42" t="s">
        <v>212</v>
      </c>
      <c r="D46" s="43" t="s">
        <v>213</v>
      </c>
      <c r="E46" s="42" t="s">
        <v>214</v>
      </c>
      <c r="F46" s="42" t="s">
        <v>73</v>
      </c>
      <c r="G46" s="42" t="s">
        <v>215</v>
      </c>
      <c r="H46" s="42" t="s">
        <v>216</v>
      </c>
      <c r="I46" s="42" t="s">
        <v>73</v>
      </c>
      <c r="J46" s="42" t="s">
        <v>217</v>
      </c>
    </row>
    <row r="47" spans="1:10" s="44" customFormat="1" ht="15">
      <c r="A47" s="40" t="s">
        <v>48</v>
      </c>
      <c r="B47" s="41">
        <v>5</v>
      </c>
      <c r="C47" s="42" t="s">
        <v>218</v>
      </c>
      <c r="D47" s="43" t="s">
        <v>154</v>
      </c>
      <c r="E47" s="42" t="s">
        <v>156</v>
      </c>
      <c r="F47" s="42" t="s">
        <v>73</v>
      </c>
      <c r="G47" s="42" t="s">
        <v>73</v>
      </c>
      <c r="H47" s="42" t="s">
        <v>73</v>
      </c>
      <c r="I47" s="42" t="s">
        <v>73</v>
      </c>
      <c r="J47" s="42" t="s">
        <v>73</v>
      </c>
    </row>
    <row r="48" spans="1:10" s="44" customFormat="1" ht="15">
      <c r="A48" s="40" t="s">
        <v>219</v>
      </c>
      <c r="B48" s="41">
        <v>27</v>
      </c>
      <c r="C48" s="42" t="s">
        <v>220</v>
      </c>
      <c r="D48" s="43" t="s">
        <v>221</v>
      </c>
      <c r="E48" s="42" t="s">
        <v>222</v>
      </c>
      <c r="F48" s="42" t="s">
        <v>223</v>
      </c>
      <c r="G48" s="42" t="s">
        <v>73</v>
      </c>
      <c r="H48" s="42" t="s">
        <v>73</v>
      </c>
      <c r="I48" s="42" t="s">
        <v>73</v>
      </c>
      <c r="J48" s="42" t="s">
        <v>73</v>
      </c>
    </row>
    <row r="49" spans="1:10" s="44" customFormat="1" ht="15">
      <c r="A49" s="40" t="s">
        <v>50</v>
      </c>
      <c r="B49" s="41">
        <v>27</v>
      </c>
      <c r="C49" s="42" t="s">
        <v>220</v>
      </c>
      <c r="D49" s="43" t="s">
        <v>221</v>
      </c>
      <c r="E49" s="42" t="s">
        <v>224</v>
      </c>
      <c r="F49" s="42" t="s">
        <v>223</v>
      </c>
      <c r="G49" s="42" t="s">
        <v>223</v>
      </c>
      <c r="H49" s="42" t="s">
        <v>73</v>
      </c>
      <c r="I49" s="42" t="s">
        <v>73</v>
      </c>
      <c r="J49" s="42" t="s">
        <v>73</v>
      </c>
    </row>
    <row r="50" spans="1:10" s="44" customFormat="1" ht="15">
      <c r="A50" s="40" t="s">
        <v>51</v>
      </c>
      <c r="B50" s="41">
        <v>81</v>
      </c>
      <c r="C50" s="42" t="s">
        <v>225</v>
      </c>
      <c r="D50" s="43" t="s">
        <v>226</v>
      </c>
      <c r="E50" s="42" t="s">
        <v>227</v>
      </c>
      <c r="F50" s="42" t="s">
        <v>228</v>
      </c>
      <c r="G50" s="42" t="s">
        <v>229</v>
      </c>
      <c r="H50" s="42" t="s">
        <v>73</v>
      </c>
      <c r="I50" s="42" t="s">
        <v>228</v>
      </c>
      <c r="J50" s="42" t="s">
        <v>73</v>
      </c>
    </row>
    <row r="51" spans="1:10" s="44" customFormat="1" ht="15">
      <c r="A51" s="40" t="s">
        <v>52</v>
      </c>
      <c r="B51" s="41">
        <v>8</v>
      </c>
      <c r="C51" s="42" t="s">
        <v>126</v>
      </c>
      <c r="D51" s="43" t="s">
        <v>230</v>
      </c>
      <c r="E51" s="42" t="s">
        <v>230</v>
      </c>
      <c r="F51" s="42" t="s">
        <v>73</v>
      </c>
      <c r="G51" s="42" t="s">
        <v>73</v>
      </c>
      <c r="H51" s="42" t="s">
        <v>73</v>
      </c>
      <c r="I51" s="42" t="s">
        <v>73</v>
      </c>
      <c r="J51" s="42" t="s">
        <v>73</v>
      </c>
    </row>
    <row r="52" spans="1:10" s="44" customFormat="1" ht="15">
      <c r="A52" s="40" t="s">
        <v>53</v>
      </c>
      <c r="B52" s="41">
        <v>14</v>
      </c>
      <c r="C52" s="42" t="s">
        <v>231</v>
      </c>
      <c r="D52" s="43" t="s">
        <v>232</v>
      </c>
      <c r="E52" s="42" t="s">
        <v>233</v>
      </c>
      <c r="F52" s="42" t="s">
        <v>234</v>
      </c>
      <c r="G52" s="42" t="s">
        <v>234</v>
      </c>
      <c r="H52" s="42" t="s">
        <v>73</v>
      </c>
      <c r="I52" s="42" t="s">
        <v>234</v>
      </c>
      <c r="J52" s="42" t="s">
        <v>73</v>
      </c>
    </row>
    <row r="53" spans="1:10" s="44" customFormat="1" ht="15">
      <c r="A53" s="40" t="s">
        <v>54</v>
      </c>
      <c r="B53" s="41">
        <v>46</v>
      </c>
      <c r="C53" s="42" t="s">
        <v>235</v>
      </c>
      <c r="D53" s="43" t="s">
        <v>236</v>
      </c>
      <c r="E53" s="42" t="s">
        <v>99</v>
      </c>
      <c r="F53" s="42" t="s">
        <v>101</v>
      </c>
      <c r="G53" s="42" t="s">
        <v>73</v>
      </c>
      <c r="H53" s="42" t="s">
        <v>73</v>
      </c>
      <c r="I53" s="42" t="s">
        <v>73</v>
      </c>
      <c r="J53" s="42" t="s">
        <v>73</v>
      </c>
    </row>
    <row r="54" spans="1:10" s="44" customFormat="1" ht="15">
      <c r="A54" s="40" t="s">
        <v>55</v>
      </c>
      <c r="B54" s="41">
        <v>5</v>
      </c>
      <c r="C54" s="42" t="s">
        <v>138</v>
      </c>
      <c r="D54" s="43" t="s">
        <v>138</v>
      </c>
      <c r="E54" s="42" t="s">
        <v>237</v>
      </c>
      <c r="F54" s="42" t="s">
        <v>73</v>
      </c>
      <c r="G54" s="42" t="s">
        <v>73</v>
      </c>
      <c r="H54" s="42" t="s">
        <v>73</v>
      </c>
      <c r="I54" s="42" t="s">
        <v>73</v>
      </c>
      <c r="J54" s="42" t="s">
        <v>73</v>
      </c>
    </row>
    <row r="55" spans="1:10" s="44" customFormat="1" ht="15">
      <c r="A55" s="40" t="s">
        <v>56</v>
      </c>
      <c r="B55" s="41">
        <v>17</v>
      </c>
      <c r="C55" s="42" t="s">
        <v>238</v>
      </c>
      <c r="D55" s="43" t="s">
        <v>139</v>
      </c>
      <c r="E55" s="42" t="s">
        <v>239</v>
      </c>
      <c r="F55" s="42" t="s">
        <v>73</v>
      </c>
      <c r="G55" s="42" t="s">
        <v>73</v>
      </c>
      <c r="H55" s="42" t="s">
        <v>73</v>
      </c>
      <c r="I55" s="42" t="s">
        <v>73</v>
      </c>
      <c r="J55" s="42" t="s">
        <v>73</v>
      </c>
    </row>
    <row r="56" spans="1:10" s="44" customFormat="1" ht="15">
      <c r="A56" s="40" t="s">
        <v>57</v>
      </c>
      <c r="B56" s="41">
        <v>9</v>
      </c>
      <c r="C56" s="42" t="s">
        <v>208</v>
      </c>
      <c r="D56" s="43" t="s">
        <v>240</v>
      </c>
      <c r="E56" s="42" t="s">
        <v>72</v>
      </c>
      <c r="F56" s="42" t="s">
        <v>72</v>
      </c>
      <c r="G56" s="42" t="s">
        <v>72</v>
      </c>
      <c r="H56" s="42" t="s">
        <v>73</v>
      </c>
      <c r="I56" s="42" t="s">
        <v>73</v>
      </c>
      <c r="J56" s="42" t="s">
        <v>73</v>
      </c>
    </row>
    <row r="57" spans="1:10" s="44" customFormat="1" ht="15">
      <c r="A57" s="40" t="s">
        <v>356</v>
      </c>
      <c r="B57" s="41">
        <v>33</v>
      </c>
      <c r="C57" s="42" t="s">
        <v>241</v>
      </c>
      <c r="D57" s="43" t="s">
        <v>242</v>
      </c>
      <c r="E57" s="42" t="s">
        <v>243</v>
      </c>
      <c r="F57" s="42" t="s">
        <v>244</v>
      </c>
      <c r="G57" s="42" t="s">
        <v>73</v>
      </c>
      <c r="H57" s="42" t="s">
        <v>73</v>
      </c>
      <c r="I57" s="42" t="s">
        <v>73</v>
      </c>
      <c r="J57" s="42" t="s">
        <v>245</v>
      </c>
    </row>
    <row r="59" spans="1:10" ht="36" customHeight="1">
      <c r="A59" s="139" t="s">
        <v>58</v>
      </c>
      <c r="B59" s="139"/>
      <c r="C59" s="139"/>
      <c r="D59" s="139"/>
      <c r="E59" s="139"/>
      <c r="F59" s="139"/>
      <c r="G59" s="139"/>
      <c r="H59" s="139"/>
      <c r="I59" s="139"/>
      <c r="J59" s="139"/>
    </row>
    <row r="60" spans="1:10">
      <c r="A60" s="33"/>
      <c r="E60" s="33"/>
      <c r="F60" s="33"/>
      <c r="G60" s="33"/>
    </row>
  </sheetData>
  <mergeCells count="1">
    <mergeCell ref="A59:J5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Gender by agency</vt:lpstr>
      <vt:lpstr>Gender by agency (boards)</vt:lpstr>
      <vt:lpstr>Gender by portfolio</vt:lpstr>
      <vt:lpstr>Gender by portfolio (boards)</vt:lpstr>
      <vt:lpstr>Ethnicity by agency</vt:lpstr>
      <vt:lpstr>Ethnicity by portfolio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Alex Feinson</cp:lastModifiedBy>
  <dcterms:created xsi:type="dcterms:W3CDTF">2022-06-09T04:36:42Z</dcterms:created>
  <dcterms:modified xsi:type="dcterms:W3CDTF">2022-08-16T04:24:31Z</dcterms:modified>
</cp:coreProperties>
</file>